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7400" windowHeight="11016" activeTab="1"/>
  </bookViews>
  <sheets>
    <sheet name="Hoja1" sheetId="1" r:id="rId1"/>
    <sheet name="Hoja2" sheetId="2" r:id="rId2"/>
    <sheet name="Hoja3" sheetId="3" r:id="rId3"/>
  </sheets>
  <definedNames>
    <definedName name="_xlnm.Print_Area" localSheetId="0">Hoja1!$A$5:$H$179</definedName>
  </definedNames>
  <calcPr calcId="125725"/>
</workbook>
</file>

<file path=xl/calcChain.xml><?xml version="1.0" encoding="utf-8"?>
<calcChain xmlns="http://schemas.openxmlformats.org/spreadsheetml/2006/main">
  <c r="H135" i="2"/>
  <c r="H151"/>
  <c r="H150"/>
  <c r="H149"/>
  <c r="H148"/>
  <c r="H147"/>
  <c r="H119"/>
  <c r="F119"/>
  <c r="H118"/>
  <c r="F118"/>
  <c r="H117"/>
  <c r="F117"/>
  <c r="H116"/>
  <c r="F116"/>
  <c r="H115"/>
  <c r="F115"/>
  <c r="H114"/>
  <c r="F114"/>
  <c r="H113"/>
  <c r="F113"/>
  <c r="H112"/>
  <c r="F112"/>
  <c r="H111"/>
  <c r="F111"/>
  <c r="H155"/>
  <c r="F155"/>
  <c r="H154"/>
  <c r="F154"/>
  <c r="H153"/>
  <c r="F153"/>
  <c r="H152"/>
  <c r="F152"/>
  <c r="H109"/>
  <c r="F109"/>
  <c r="H108"/>
  <c r="F108"/>
  <c r="H107"/>
  <c r="F107"/>
  <c r="H106"/>
  <c r="F106"/>
  <c r="H105"/>
  <c r="F105"/>
  <c r="H104"/>
  <c r="F104"/>
  <c r="H103"/>
  <c r="F103"/>
  <c r="H102"/>
  <c r="F102"/>
  <c r="H146"/>
  <c r="F146"/>
  <c r="H101"/>
  <c r="F101"/>
  <c r="H100"/>
  <c r="F100"/>
  <c r="H99"/>
  <c r="F99"/>
  <c r="H98"/>
  <c r="F98"/>
  <c r="H97"/>
  <c r="F97"/>
  <c r="H96"/>
  <c r="F96"/>
  <c r="H95"/>
  <c r="F95"/>
  <c r="H94"/>
  <c r="F94"/>
  <c r="H93"/>
  <c r="F93"/>
  <c r="H92"/>
  <c r="F92"/>
  <c r="H91"/>
  <c r="F91"/>
  <c r="H90"/>
  <c r="F90"/>
  <c r="H89"/>
  <c r="F89"/>
  <c r="H88"/>
  <c r="F88"/>
  <c r="H87"/>
  <c r="F87"/>
  <c r="H86"/>
  <c r="F86"/>
  <c r="H85"/>
  <c r="F85"/>
  <c r="H145"/>
  <c r="F14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2"/>
  <c r="F72"/>
  <c r="H71"/>
  <c r="F71"/>
  <c r="H70"/>
  <c r="F70"/>
  <c r="H69"/>
  <c r="F69"/>
  <c r="H144"/>
  <c r="F144"/>
  <c r="H143"/>
  <c r="F143"/>
  <c r="H142"/>
  <c r="F142"/>
  <c r="H68"/>
  <c r="F68"/>
  <c r="H67"/>
  <c r="F67"/>
  <c r="H141"/>
  <c r="F141"/>
  <c r="H66"/>
  <c r="F66"/>
  <c r="H65"/>
  <c r="F65"/>
  <c r="H64"/>
  <c r="F64"/>
  <c r="H63"/>
  <c r="F63"/>
  <c r="H62"/>
  <c r="F62"/>
  <c r="H140"/>
  <c r="F140"/>
  <c r="H61"/>
  <c r="F61"/>
  <c r="H139"/>
  <c r="F139"/>
  <c r="H137"/>
  <c r="F137"/>
  <c r="H136"/>
  <c r="F136"/>
  <c r="H134"/>
  <c r="F134"/>
  <c r="H133"/>
  <c r="F133"/>
  <c r="H132"/>
  <c r="F132"/>
  <c r="H131"/>
  <c r="F131"/>
  <c r="H130"/>
  <c r="F130"/>
  <c r="H60"/>
  <c r="F60"/>
  <c r="H59"/>
  <c r="F59"/>
  <c r="H129"/>
  <c r="F12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128"/>
  <c r="F128"/>
  <c r="H46"/>
  <c r="F46"/>
  <c r="H45"/>
  <c r="F45"/>
  <c r="H44"/>
  <c r="F44"/>
  <c r="H43"/>
  <c r="F43"/>
  <c r="H127"/>
  <c r="F127"/>
  <c r="H42"/>
  <c r="F42"/>
  <c r="H40"/>
  <c r="F40"/>
  <c r="H39"/>
  <c r="F39"/>
  <c r="H38"/>
  <c r="F38"/>
  <c r="H37"/>
  <c r="F37"/>
  <c r="H36"/>
  <c r="F36"/>
  <c r="H35"/>
  <c r="F35"/>
  <c r="H34"/>
  <c r="F34"/>
  <c r="H126"/>
  <c r="F126"/>
  <c r="H33"/>
  <c r="F33"/>
  <c r="H32"/>
  <c r="F32"/>
  <c r="H31"/>
  <c r="F31"/>
  <c r="H125"/>
  <c r="F125"/>
  <c r="H30"/>
  <c r="F30"/>
  <c r="H29"/>
  <c r="F29"/>
  <c r="H28"/>
  <c r="F28"/>
  <c r="H27"/>
  <c r="F27"/>
  <c r="H26"/>
  <c r="F26"/>
  <c r="H25"/>
  <c r="F25"/>
  <c r="H124"/>
  <c r="F124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23"/>
  <c r="F123"/>
  <c r="H122"/>
  <c r="F122"/>
  <c r="H14"/>
  <c r="F14"/>
  <c r="H13"/>
  <c r="F13"/>
  <c r="H12"/>
  <c r="F12"/>
  <c r="H11"/>
  <c r="F11"/>
  <c r="H10"/>
  <c r="F10"/>
  <c r="H9"/>
  <c r="F9"/>
  <c r="H9" i="1"/>
  <c r="H167"/>
  <c r="H164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F9"/>
  <c r="F12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1"/>
  <c r="F10"/>
  <c r="H165"/>
  <c r="H120" i="2" l="1"/>
  <c r="H156"/>
  <c r="H169" i="1"/>
  <c r="H147"/>
</calcChain>
</file>

<file path=xl/sharedStrings.xml><?xml version="1.0" encoding="utf-8"?>
<sst xmlns="http://schemas.openxmlformats.org/spreadsheetml/2006/main" count="481" uniqueCount="229">
  <si>
    <t>Nº Orden </t>
  </si>
  <si>
    <t>ARTÍCULOS</t>
  </si>
  <si>
    <t>UNIDADES</t>
  </si>
  <si>
    <t>Precio máximo unitario</t>
  </si>
  <si>
    <t>Abrecartas metálico cromado de 24 cm.</t>
  </si>
  <si>
    <t>Aplicador para film transparente para embalar pales manualmente.   (dos piezas, superior e inferior)</t>
  </si>
  <si>
    <t xml:space="preserve">Archivador AZ, cartón, gris, 2 anillas, (cuartilla) lomo 75 mm </t>
  </si>
  <si>
    <t>Archivador AZ, cartón, gris, 2 anillas, (folio) lomo 75 mm</t>
  </si>
  <si>
    <t>Bobina de plástico de burbujas, altura 1,20 m, longitud 150 m.  PLÁSTICO BURBUJAS</t>
  </si>
  <si>
    <t>Borrador especial pizarra blanca</t>
  </si>
  <si>
    <t>Borrador MILLAN 430 o equivalente</t>
  </si>
  <si>
    <t>Borrador PELIKAN BR 40, todo tipo de superficies o equivalente</t>
  </si>
  <si>
    <t>Bote de tinta para tampón, color azul, negro, rojo y verde</t>
  </si>
  <si>
    <t>Caja para archivador AZ, cartón, (folio) lomo 75 mm</t>
  </si>
  <si>
    <t>Caja para archivador de 65 mm de lomo (folio), azul</t>
  </si>
  <si>
    <t xml:space="preserve">Caja para CD´S tipo Slim.   Negro / transparente.                                        </t>
  </si>
  <si>
    <t>Cajas Archivadoras marrón, plástico alto 26 cm, largo 36 cm, ancho 9,5 cm.</t>
  </si>
  <si>
    <t>Cajas de cartón para embalaje, 44x33x42 cm</t>
  </si>
  <si>
    <t>Carpeta azul de cartón con goma y solapas (Folio)</t>
  </si>
  <si>
    <t>Carpeta clasificadora cartón, tipo fuelle, folio</t>
  </si>
  <si>
    <t>Carpeta dossier con pinza lateral, 30 hojas (Din A-4), azul (portada transparente y contraportada opaca azul)</t>
  </si>
  <si>
    <t>Carpeta dossier Fastener metálico,  (tamaño folio), azul (con ventana y tira de papel en el lomo), "150 micras"(portada transparente y contraportada opaca azul)</t>
  </si>
  <si>
    <t>Corrector líquido</t>
  </si>
  <si>
    <t>Cutter ergonómico ancho con cuerpo de plástico 18 mm.                                                CUTTER 18 mm</t>
  </si>
  <si>
    <t>Dispensador de clips imantado.</t>
  </si>
  <si>
    <t>EDDING 3000, azul, negro, rojo y verde o equivalente</t>
  </si>
  <si>
    <t>EDDING 500, azul, negro, rijo y verde o equivalente</t>
  </si>
  <si>
    <t>Extraegrapas plástico y metal</t>
  </si>
  <si>
    <t>Fastener metálico (lengüeta + corredera) 11x0,90mm o equivalente</t>
  </si>
  <si>
    <t>Fechador día/mes/año, altura de letra 5 mm, manual</t>
  </si>
  <si>
    <t xml:space="preserve">Grapas cobreadas.     PETRUS 23/6  o equivalente. </t>
  </si>
  <si>
    <t>Lapiceros bicolor FABER CASTEL JANUS 2160-RB o equivalente</t>
  </si>
  <si>
    <t>Listín telefónico, 4 anillas, tamaño cuartilla</t>
  </si>
  <si>
    <t>Papel marrón de estraza 85 gr,altura1,10 m , long 600 m                                                         Rollo 50 kgr</t>
  </si>
  <si>
    <t>Papelera plástico 16 litros, rejilla, negro</t>
  </si>
  <si>
    <t>Paragüero redondo negro</t>
  </si>
  <si>
    <t>Pegamento de barra, 20 gr.</t>
  </si>
  <si>
    <t>Portafirmas finos.  Colores burdeos y negros.</t>
  </si>
  <si>
    <t>Portafirmas fuelle. Colores negro y marrón.</t>
  </si>
  <si>
    <t xml:space="preserve">Portalápices de plástico (colores azul y negro) </t>
  </si>
  <si>
    <t>Portarrollos de sobremesa, para cinta de 33 m x 19 mm de ancho</t>
  </si>
  <si>
    <t>Regla 40 cm, graduada TRANSPARENTES Y VERDES</t>
  </si>
  <si>
    <t>Reposapiés, metálico. Superficie antideslizante</t>
  </si>
  <si>
    <t>Revistero (archivador vertical) transparentes color cristal y azul. Marca: ARCHIVO 2000 o equivalente</t>
  </si>
  <si>
    <t>Rollo de cuerda, 700 gr., 330 m. aproximadamente</t>
  </si>
  <si>
    <t>Soporte taco (taco calendario 8,5 x 11 cm) de sobremesa, plástico negro</t>
  </si>
  <si>
    <t>Taco calendario de sobremesa del año en curso.  Tamaño: 8,5 x 11 cm</t>
  </si>
  <si>
    <t>Tampón metálico de 80 mm x 120 mm, color azul, negro, rojo y verde.   7 X 11 CM (superficie con tinta)</t>
  </si>
  <si>
    <t>Tarjetero PVC para 120 tarjetas (275 X 115), Colores  negro y marrón.</t>
  </si>
  <si>
    <t>Tiras de papel para visor de carpeta colgante, 85 mm.SOLO TIRA</t>
  </si>
  <si>
    <t>Visor para carpeta colgante (poliestireno rígido), 85 mm. VISOR Y TIRA</t>
  </si>
  <si>
    <t>(1 taco 100 hojas)</t>
  </si>
  <si>
    <t>Afilalápices de aluminio, un uso (sacapuntas)</t>
  </si>
  <si>
    <t xml:space="preserve">Banderitas Post-it Index, 680 medianos, 25 x 43 mm, amarillo, azul, rojo y verde  o equivalente. </t>
  </si>
  <si>
    <t>(1 caja 1 color 50 banderitas)</t>
  </si>
  <si>
    <t xml:space="preserve">Cinta para DYMO 19 mm, nº 45803. DYMO D1 LABEL CASSETTES black/white (19 mm x 7 m)                                                                 </t>
  </si>
  <si>
    <t xml:space="preserve">Cinta para DYMO 12 mm, nº 45013.  DYMO D1 LABEL CASSETTES black/white  (12 mm x 7 m)                                                       </t>
  </si>
  <si>
    <t xml:space="preserve">Cinta para DYMO 9 mm, nº 40913.  DYMO D1 LABEL CASSETTES black/white   (9 mm x 7 m)                                               </t>
  </si>
  <si>
    <t xml:space="preserve">(1 caja/100 clips) </t>
  </si>
  <si>
    <t>(1 caja/100 clips)</t>
  </si>
  <si>
    <t>(1 caja/50 clips)</t>
  </si>
  <si>
    <t xml:space="preserve"> (1 caja/50 clips) </t>
  </si>
  <si>
    <t>(suma de todos los nº)</t>
  </si>
  <si>
    <t>(1 caja 100/hojas)</t>
  </si>
  <si>
    <t xml:space="preserve">(1 caja 100/hojas) </t>
  </si>
  <si>
    <t xml:space="preserve"> (1 caja 100/hojas) </t>
  </si>
  <si>
    <t>(1 caja 25/hojas)</t>
  </si>
  <si>
    <t xml:space="preserve">Film transparente para embalar pales manualmente, altura 50 cm.   </t>
  </si>
  <si>
    <t>(1 rollo = 230 m)</t>
  </si>
  <si>
    <t xml:space="preserve">Funda multitaladro porta CD-ROM con tarjetas, (A-4). Capacidad para almacenar 4 Cd-Rom por funda con material de limpieza antiestático. </t>
  </si>
  <si>
    <t>(1 paquete 10 CD-ROM)</t>
  </si>
  <si>
    <t>Funda multitaladro transparente con fuelle, (A-4). (capacidad para 200 hojas A-4).</t>
  </si>
  <si>
    <t xml:space="preserve"> (1 paquete 5 unidades)</t>
  </si>
  <si>
    <t xml:space="preserve">Funda transparente para CD´s, sin taladros, con solapa, sin adhesivo </t>
  </si>
  <si>
    <t>(1 bolsa 5 unidades)</t>
  </si>
  <si>
    <t xml:space="preserve">Gomas elásticas nº 12 (14,28cm).      </t>
  </si>
  <si>
    <t>(1 bolsas 100 gr. )</t>
  </si>
  <si>
    <t>(1 caja/1000 grapas)</t>
  </si>
  <si>
    <t xml:space="preserve">Grapas cobreadas.     PETRUS 26/6 o equivalente.              </t>
  </si>
  <si>
    <t xml:space="preserve"> (1 caja/1000 grapas)</t>
  </si>
  <si>
    <t xml:space="preserve">Grapas galvanizadas.   EL CASCO nº 22/6 o equivalente. </t>
  </si>
  <si>
    <t xml:space="preserve">Grapas galvanizadas.    EL CASCO nº 23/6 o equivalente. </t>
  </si>
  <si>
    <t xml:space="preserve">Grapas galvanizadas.    EL CASCO nº 24/6  o equivalente. </t>
  </si>
  <si>
    <t xml:space="preserve">Grapas galvanizadas.    EL CASCO Nº 27 o equivalente. </t>
  </si>
  <si>
    <t xml:space="preserve">Libro contable, "entrada y salida de correspondencia", forrados en tela. Folio apaisado, 100 hojas.  </t>
  </si>
  <si>
    <t xml:space="preserve">Minas HB, 0,5mm y 0,7mm. </t>
  </si>
  <si>
    <t xml:space="preserve">Recambio de cuchillas para cutter ancho 18 mm. </t>
  </si>
  <si>
    <t>(1 paquete 10 cuchillas)</t>
  </si>
  <si>
    <t xml:space="preserve">Recambios para borrador especial pizarra blanca.  </t>
  </si>
  <si>
    <t xml:space="preserve">(1 cajita/100 señalizadores) </t>
  </si>
  <si>
    <t xml:space="preserve">Separador numérico 1-31  plástico NUMÉRICO MULTITALADRO. </t>
  </si>
  <si>
    <t>(juegos)</t>
  </si>
  <si>
    <t xml:space="preserve">(juegos)   </t>
  </si>
  <si>
    <t>(juegos de 4  piezas)</t>
  </si>
  <si>
    <t>1.- MATERIAL A SUMINISTRAR:</t>
  </si>
  <si>
    <t>LOTE I</t>
  </si>
  <si>
    <t>LOTE II</t>
  </si>
  <si>
    <t>PAPEL BLACO CORTADO Tipo A (caja de 2.500 hojas)</t>
  </si>
  <si>
    <t>CANTIDAD</t>
  </si>
  <si>
    <t>PAPEL 100% RECICLADO (caja de 2.500 hojas)</t>
  </si>
  <si>
    <t xml:space="preserve">Las características técnicas que se solicitan:- Idoneidad técnica para la impresión y fotocopiado.
- El papel blanco será libre de cloro elemental y/o totalmente libre de cloro (PEFC y/o FSC y/o TCF).
- El papel reciclado será 100% ecológico, a saber, Ángel Azul y/o Cisne Nórdico y/o etiqueta europea.
El material Papel que figura en este anexo es meramente orientativo, pudiendo la Universidad aumentar o disminuir la cantidad según necesidades.
</t>
  </si>
  <si>
    <t xml:space="preserve">Clip labiado plateado, nº 1,5, 26 mm.     </t>
  </si>
  <si>
    <t xml:space="preserve">Clip labiado plateado, nº 2, 33 mm.              </t>
  </si>
  <si>
    <t xml:space="preserve">Clip labiado plateado, nº 3, 42 mm.             </t>
  </si>
  <si>
    <t xml:space="preserve">Clip mariposa plateado, nº 10.                   </t>
  </si>
  <si>
    <t xml:space="preserve">Clip mariposa plateado, nº 20.                  </t>
  </si>
  <si>
    <t xml:space="preserve">Pinzas negras de 25 mm.                       </t>
  </si>
  <si>
    <t xml:space="preserve">Pinzas negras de 32 mm.                                             </t>
  </si>
  <si>
    <t xml:space="preserve">Señalizadores de colores para pizarra de corcho.                                                   </t>
  </si>
  <si>
    <t xml:space="preserve">Separador de colores 10 posiciones plástico. FOLIO MULTITALADRO.                </t>
  </si>
  <si>
    <t xml:space="preserve">Separadores cartulina blanca 10 posiciones, DIN-4, sin taladro.  </t>
  </si>
  <si>
    <r>
      <t>2.- MATERIAL PAPEL</t>
    </r>
    <r>
      <rPr>
        <sz val="14"/>
        <color theme="1"/>
        <rFont val="Times New Roman"/>
        <family val="1"/>
      </rPr>
      <t>:</t>
    </r>
  </si>
  <si>
    <r>
      <t>El material deberá ser entregado por partidas, en horario de mañana, según las peticiones que se vayan cursando desde el Servicio de Asuntos Generales y Régimen Interior y en los lugares especificados en las mismas, siendo responsabilidad del adjudicatario que el suministro se reciba en perfectas condiciones</t>
    </r>
    <r>
      <rPr>
        <sz val="11"/>
        <color theme="1"/>
        <rFont val="Calibri"/>
        <family val="2"/>
      </rPr>
      <t xml:space="preserve">. El material de oficina no inventariable que figura en este anexo es meramente orientativo, pudiendo la Universidad aumentar o disminuir la cantidad según necesidades.
</t>
    </r>
  </si>
  <si>
    <t>(1 caja/ 100 uñeros)</t>
  </si>
  <si>
    <t xml:space="preserve">DIN A4 80 grms. CISNE NÓRDICO – ANGEL AZUL, ECOETIQUETA EUROPEA </t>
  </si>
  <si>
    <t xml:space="preserve">DIN A4 80 grms. TCF/PEFC/FSC </t>
  </si>
  <si>
    <t>PRECIO UNITARIO</t>
  </si>
  <si>
    <t xml:space="preserve">DIN A3 80 grms. TCF/PEFC/FSC </t>
  </si>
  <si>
    <t>Nº ORDEN</t>
  </si>
  <si>
    <t>(paquetes de 100)</t>
  </si>
  <si>
    <t>(cajas de 100 tiras)</t>
  </si>
  <si>
    <t>ARTICULOS</t>
  </si>
  <si>
    <t xml:space="preserve"> paquetes de 500 hojas</t>
  </si>
  <si>
    <t xml:space="preserve"> paquetes</t>
  </si>
  <si>
    <t>(1 caja/ 100 h)</t>
  </si>
  <si>
    <t>(1 caja 12 minas)</t>
  </si>
  <si>
    <t>(1 caja 10 unidades)</t>
  </si>
  <si>
    <t>TOTAL sin IVA</t>
  </si>
  <si>
    <t>Observaciones</t>
  </si>
  <si>
    <r>
      <t xml:space="preserve">Agenda </t>
    </r>
    <r>
      <rPr>
        <b/>
        <sz val="11"/>
        <color theme="1"/>
        <rFont val="Calibri"/>
        <family val="2"/>
        <scheme val="minor"/>
      </rPr>
      <t>día</t>
    </r>
    <r>
      <rPr>
        <sz val="11"/>
        <color theme="1"/>
        <rFont val="Calibri"/>
        <family val="2"/>
        <scheme val="minor"/>
      </rPr>
      <t xml:space="preserve"> página, tamaño cuartilla, color negro</t>
    </r>
  </si>
  <si>
    <r>
      <t xml:space="preserve">Agenda </t>
    </r>
    <r>
      <rPr>
        <b/>
        <sz val="11"/>
        <color theme="1"/>
        <rFont val="Calibri"/>
        <family val="2"/>
        <scheme val="minor"/>
      </rPr>
      <t>semana</t>
    </r>
    <r>
      <rPr>
        <sz val="11"/>
        <color theme="1"/>
        <rFont val="Calibri"/>
        <family val="2"/>
        <scheme val="minor"/>
      </rPr>
      <t xml:space="preserve"> vista, tamaño cuartilla, color negro</t>
    </r>
  </si>
  <si>
    <r>
      <t xml:space="preserve">Alfombrilla para </t>
    </r>
    <r>
      <rPr>
        <b/>
        <sz val="11"/>
        <color theme="1"/>
        <rFont val="Calibri"/>
        <family val="2"/>
        <scheme val="minor"/>
      </rPr>
      <t>ratón</t>
    </r>
    <r>
      <rPr>
        <sz val="11"/>
        <color theme="1"/>
        <rFont val="Calibri"/>
        <family val="2"/>
        <scheme val="minor"/>
      </rPr>
      <t xml:space="preserve"> con reposamuñecas de gel, azul  (diseño ergonómicos y base antiadherente) </t>
    </r>
    <r>
      <rPr>
        <b/>
        <sz val="14"/>
        <color theme="1"/>
        <rFont val="Calibri"/>
        <family val="2"/>
        <scheme val="minor"/>
      </rPr>
      <t>*</t>
    </r>
  </si>
  <si>
    <r>
      <t xml:space="preserve">Archivador 2 anillas, mecanismo de palanca, (folio), </t>
    </r>
    <r>
      <rPr>
        <b/>
        <sz val="11"/>
        <color theme="1"/>
        <rFont val="Calibri"/>
        <family val="2"/>
        <scheme val="minor"/>
      </rPr>
      <t xml:space="preserve">azul de cartón forrado PVC, porta tarjetero, 45 mm de lomo. </t>
    </r>
    <r>
      <rPr>
        <b/>
        <sz val="14"/>
        <color theme="1"/>
        <rFont val="Calibri"/>
        <family val="2"/>
        <scheme val="minor"/>
      </rPr>
      <t>*    **</t>
    </r>
  </si>
  <si>
    <r>
      <t xml:space="preserve">Archivador 2 anillas, mecanismo de palanca, (folio), </t>
    </r>
    <r>
      <rPr>
        <b/>
        <sz val="11"/>
        <color theme="1"/>
        <rFont val="Calibri"/>
        <family val="2"/>
        <scheme val="minor"/>
      </rPr>
      <t xml:space="preserve">azul de cartón forrado PVC, porta tarjetero, 65 mm de lomo  </t>
    </r>
    <r>
      <rPr>
        <b/>
        <sz val="14"/>
        <color theme="1"/>
        <rFont val="Calibri"/>
        <family val="2"/>
        <scheme val="minor"/>
      </rPr>
      <t>*    **</t>
    </r>
  </si>
  <si>
    <r>
      <t>Bandeja poliestireno transparente  260x340x60 mm,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azul. Marca: ARCHIVO 2000, modelo: 715T </t>
    </r>
    <r>
      <rPr>
        <b/>
        <sz val="11"/>
        <color theme="1"/>
        <rFont val="Calibri"/>
        <family val="2"/>
        <scheme val="minor"/>
      </rPr>
      <t xml:space="preserve">     BANDEJAS DE PLASTICO AZUL Y TRANSPARENTE o similar</t>
    </r>
  </si>
  <si>
    <r>
      <t xml:space="preserve">Bloc espiral, cuadriculado, </t>
    </r>
    <r>
      <rPr>
        <u/>
        <sz val="11"/>
        <color theme="1"/>
        <rFont val="Calibri"/>
        <family val="2"/>
        <scheme val="minor"/>
      </rPr>
      <t>cuartilla</t>
    </r>
    <r>
      <rPr>
        <sz val="11"/>
        <color theme="1"/>
        <rFont val="Calibri"/>
        <family val="2"/>
        <scheme val="minor"/>
      </rPr>
      <t xml:space="preserve"> (cuaderno de cuadritos tamaño cuartilla)</t>
    </r>
  </si>
  <si>
    <r>
      <t xml:space="preserve">Bloc espiral, cuadriculado, </t>
    </r>
    <r>
      <rPr>
        <u/>
        <sz val="11"/>
        <color theme="1"/>
        <rFont val="Calibri"/>
        <family val="2"/>
        <scheme val="minor"/>
      </rPr>
      <t>folio</t>
    </r>
    <r>
      <rPr>
        <sz val="11"/>
        <color theme="1"/>
        <rFont val="Calibri"/>
        <family val="2"/>
        <scheme val="minor"/>
      </rPr>
      <t xml:space="preserve"> (cuaderno de cuadritos tamaño folio)</t>
    </r>
  </si>
  <si>
    <r>
      <t xml:space="preserve">Blocs notas reposicionables, 38 x 51 mm </t>
    </r>
    <r>
      <rPr>
        <b/>
        <sz val="11"/>
        <color theme="1"/>
        <rFont val="Calibri"/>
        <family val="2"/>
        <scheme val="minor"/>
      </rPr>
      <t>(pequeño)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</si>
  <si>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Blocs notas reposicionables, 76 x 127 mm </t>
    </r>
    <r>
      <rPr>
        <b/>
        <sz val="11"/>
        <color theme="1"/>
        <rFont val="Calibri"/>
        <family val="2"/>
        <scheme val="minor"/>
      </rPr>
      <t>(grande)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</si>
  <si>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Blocs notas reposicionables, 76 X 76 mm </t>
    </r>
    <r>
      <rPr>
        <b/>
        <sz val="11"/>
        <color theme="1"/>
        <rFont val="Calibri"/>
        <family val="2"/>
        <scheme val="minor"/>
      </rPr>
      <t xml:space="preserve">(mediano) </t>
    </r>
  </si>
  <si>
    <r>
      <t xml:space="preserve">Bolígrafo, BIC " CRISTAL", azul, negro, verde y rojo o equivalente </t>
    </r>
    <r>
      <rPr>
        <b/>
        <sz val="14"/>
        <color theme="1"/>
        <rFont val="Calibri"/>
        <family val="2"/>
        <scheme val="minor"/>
      </rPr>
      <t>*    **</t>
    </r>
  </si>
  <si>
    <r>
      <t xml:space="preserve">Cajas Archivadoras blancas / </t>
    </r>
    <r>
      <rPr>
        <b/>
        <sz val="11"/>
        <color theme="1"/>
        <rFont val="Calibri"/>
        <family val="2"/>
        <scheme val="minor"/>
      </rPr>
      <t>REGISTRO</t>
    </r>
    <r>
      <rPr>
        <sz val="11"/>
        <color theme="1"/>
        <rFont val="Calibri"/>
        <family val="2"/>
        <scheme val="minor"/>
      </rPr>
      <t>,    cartón blanco sin impresión (</t>
    </r>
    <r>
      <rPr>
        <b/>
        <sz val="11"/>
        <color theme="1"/>
        <rFont val="Calibri"/>
        <family val="2"/>
        <scheme val="minor"/>
      </rPr>
      <t>anti-polvo, moho, parásitos, etc.</t>
    </r>
    <r>
      <rPr>
        <sz val="11"/>
        <color theme="1"/>
        <rFont val="Calibri"/>
        <family val="2"/>
        <scheme val="minor"/>
      </rPr>
      <t xml:space="preserve">)  ancho 12,5 cm, largo 38 cm y alto 26 cm </t>
    </r>
    <r>
      <rPr>
        <b/>
        <sz val="14"/>
        <color theme="1"/>
        <rFont val="Calibri"/>
        <family val="2"/>
        <scheme val="minor"/>
      </rPr>
      <t>*    **</t>
    </r>
  </si>
  <si>
    <r>
      <t>Cajas Archivadoras blancas /</t>
    </r>
    <r>
      <rPr>
        <b/>
        <sz val="11"/>
        <color theme="1"/>
        <rFont val="Calibri"/>
        <family val="2"/>
        <scheme val="minor"/>
      </rPr>
      <t xml:space="preserve">TITULOS, </t>
    </r>
    <r>
      <rPr>
        <sz val="11"/>
        <color theme="1"/>
        <rFont val="Calibri"/>
        <family val="2"/>
        <scheme val="minor"/>
      </rPr>
      <t xml:space="preserve">cartón blanco sin impresión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ancho 7,5 cm, largo 46,5 cm y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alto 33,5 cm  </t>
    </r>
    <r>
      <rPr>
        <b/>
        <sz val="14"/>
        <color theme="1"/>
        <rFont val="Calibri"/>
        <family val="2"/>
        <scheme val="minor"/>
      </rPr>
      <t>*</t>
    </r>
  </si>
  <si>
    <r>
      <t xml:space="preserve">Cajas de transferencia, folio, 10,7cm lomo, azul </t>
    </r>
    <r>
      <rPr>
        <b/>
        <sz val="14"/>
        <color theme="1"/>
        <rFont val="Calibri"/>
        <family val="2"/>
        <scheme val="minor"/>
      </rPr>
      <t>*    **</t>
    </r>
  </si>
  <si>
    <r>
      <t xml:space="preserve">Calculadora de sobremesa,12 dig., solar, sin impresión. SOBRE-MESA, SIN IMPRESIÓN  </t>
    </r>
    <r>
      <rPr>
        <b/>
        <sz val="14"/>
        <color theme="1"/>
        <rFont val="Calibri"/>
        <family val="2"/>
        <scheme val="minor"/>
      </rPr>
      <t>*</t>
    </r>
  </si>
  <si>
    <r>
      <t xml:space="preserve">Calculadora profesional con impresión,12 dig., red.   IMPRESIÓN GRANDE </t>
    </r>
    <r>
      <rPr>
        <b/>
        <sz val="14"/>
        <color theme="1"/>
        <rFont val="Calibri"/>
        <family val="2"/>
        <scheme val="minor"/>
      </rPr>
      <t>*</t>
    </r>
  </si>
  <si>
    <r>
      <t xml:space="preserve"> Carpeta colgante, con visor superior y varilla metálica,(Din A-4) </t>
    </r>
    <r>
      <rPr>
        <b/>
        <sz val="14"/>
        <color theme="1"/>
        <rFont val="Calibri"/>
        <family val="2"/>
        <scheme val="minor"/>
      </rPr>
      <t>*</t>
    </r>
  </si>
  <si>
    <r>
      <t xml:space="preserve">Carpeta colgante, con visor superior y varilla metálica,(Folio) </t>
    </r>
    <r>
      <rPr>
        <b/>
        <sz val="14"/>
        <color theme="1"/>
        <rFont val="Calibri"/>
        <family val="2"/>
        <scheme val="minor"/>
      </rPr>
      <t>*</t>
    </r>
  </si>
  <si>
    <r>
      <t xml:space="preserve">Carpeta dossier uñero transparente, (Folio), "80 micras" </t>
    </r>
    <r>
      <rPr>
        <b/>
        <sz val="14"/>
        <color theme="1"/>
        <rFont val="Calibri"/>
        <family val="2"/>
        <scheme val="minor"/>
      </rPr>
      <t>*    **</t>
    </r>
    <r>
      <rPr>
        <sz val="11"/>
        <color theme="1"/>
        <rFont val="Calibri"/>
        <family val="2"/>
        <scheme val="minor"/>
      </rPr>
      <t/>
    </r>
  </si>
  <si>
    <r>
      <t xml:space="preserve">Chinchetas doradas o niqueladas. (1 </t>
    </r>
    <r>
      <rPr>
        <sz val="11"/>
        <color rgb="FF000000"/>
        <rFont val="Calibri"/>
        <family val="2"/>
        <scheme val="minor"/>
      </rPr>
      <t>caja/100 chinchetas)</t>
    </r>
    <r>
      <rPr>
        <sz val="11"/>
        <color theme="1"/>
        <rFont val="Calibri"/>
        <family val="2"/>
        <scheme val="minor"/>
      </rPr>
      <t xml:space="preserve">                  </t>
    </r>
  </si>
  <si>
    <r>
      <t xml:space="preserve">Cinta adhesiva doble-cara, 32,9 m x19 mm de ancho, SCOTCH 666, con film protector </t>
    </r>
    <r>
      <rPr>
        <b/>
        <sz val="14"/>
        <color theme="1"/>
        <rFont val="Calibri"/>
        <family val="2"/>
        <scheme val="minor"/>
      </rPr>
      <t>*</t>
    </r>
  </si>
  <si>
    <r>
      <t xml:space="preserve">Cinta adhesiva invisible, 33 m x 19 mm de ancho, SCOTCH Magic (celo blanco, para escribir) </t>
    </r>
    <r>
      <rPr>
        <b/>
        <sz val="14"/>
        <color theme="1"/>
        <rFont val="Calibri"/>
        <family val="2"/>
        <scheme val="minor"/>
      </rPr>
      <t>*</t>
    </r>
  </si>
  <si>
    <r>
      <t xml:space="preserve">Cinta adhesiva polipropileno, 5 cm de ancho, marrón.    (Precinto de embalaje) </t>
    </r>
    <r>
      <rPr>
        <b/>
        <sz val="14"/>
        <color theme="1"/>
        <rFont val="Calibri"/>
        <family val="2"/>
        <scheme val="minor"/>
      </rPr>
      <t>*</t>
    </r>
  </si>
  <si>
    <r>
      <t xml:space="preserve">Cinta adhesiva transparente, 33 m x 19mm de ancho  (celo transparente) </t>
    </r>
    <r>
      <rPr>
        <b/>
        <sz val="14"/>
        <color theme="1"/>
        <rFont val="Calibri"/>
        <family val="2"/>
        <scheme val="minor"/>
      </rPr>
      <t>*    **</t>
    </r>
  </si>
  <si>
    <r>
      <t xml:space="preserve">Cinta correctora, 4,2 ó 5 mm (aplicación vertical) </t>
    </r>
    <r>
      <rPr>
        <b/>
        <sz val="14"/>
        <color theme="1"/>
        <rFont val="Calibri"/>
        <family val="2"/>
        <scheme val="minor"/>
      </rPr>
      <t>*</t>
    </r>
  </si>
  <si>
    <r>
      <t xml:space="preserve">EDDING 1200, azul, negro, rojo y verde o equivalente </t>
    </r>
    <r>
      <rPr>
        <b/>
        <sz val="14"/>
        <color theme="1"/>
        <rFont val="Calibri"/>
        <family val="2"/>
        <scheme val="minor"/>
      </rPr>
      <t>*    **</t>
    </r>
  </si>
  <si>
    <r>
      <t>Espirales metálicos en color blanco paso 56 4:1 nº 8,10, 12, 14, 16,18, 20, 22,26 , 28, 30, 32, 34, 36 ,38 , 40.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</si>
  <si>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Etiquetas adhesivas BLANCAS polivalente.  </t>
    </r>
    <r>
      <rPr>
        <b/>
        <sz val="11"/>
        <color theme="1"/>
        <rFont val="Calibri"/>
        <family val="2"/>
        <scheme val="minor"/>
      </rPr>
      <t xml:space="preserve">APLI REF. 01281   </t>
    </r>
    <r>
      <rPr>
        <sz val="11"/>
        <color theme="1"/>
        <rFont val="Calibri"/>
        <family val="2"/>
        <scheme val="minor"/>
      </rPr>
      <t xml:space="preserve">210x297mm (Hoja completa) o equivalente.   </t>
    </r>
    <r>
      <rPr>
        <b/>
        <sz val="14"/>
        <color theme="1"/>
        <rFont val="Calibri"/>
        <family val="2"/>
        <scheme val="minor"/>
      </rPr>
      <t>*    **</t>
    </r>
    <r>
      <rPr>
        <sz val="11"/>
        <color theme="1"/>
        <rFont val="Calibri"/>
        <family val="2"/>
        <scheme val="minor"/>
      </rPr>
      <t xml:space="preserve">                                 </t>
    </r>
  </si>
  <si>
    <r>
      <t xml:space="preserve">Etiquetas adhesivas BLANCAS polivalente   </t>
    </r>
    <r>
      <rPr>
        <b/>
        <sz val="11"/>
        <color theme="1"/>
        <rFont val="Calibri"/>
        <family val="2"/>
        <scheme val="minor"/>
      </rPr>
      <t xml:space="preserve"> APLI REF. 01274 </t>
    </r>
    <r>
      <rPr>
        <sz val="11"/>
        <color theme="1"/>
        <rFont val="Calibri"/>
        <family val="2"/>
        <scheme val="minor"/>
      </rPr>
      <t xml:space="preserve">  105X37mm (16 etiquetas sin margen) o equivalente.  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*    **</t>
    </r>
    <r>
      <rPr>
        <sz val="11"/>
        <color theme="1"/>
        <rFont val="Calibri"/>
        <family val="2"/>
        <scheme val="minor"/>
      </rPr>
      <t xml:space="preserve">                    </t>
    </r>
  </si>
  <si>
    <r>
      <t xml:space="preserve">Etiquetas adhesivas BLANCAS polivalente </t>
    </r>
    <r>
      <rPr>
        <b/>
        <sz val="11"/>
        <color theme="1"/>
        <rFont val="Calibri"/>
        <family val="2"/>
        <scheme val="minor"/>
      </rPr>
      <t xml:space="preserve">APLI, REF.  01275   </t>
    </r>
    <r>
      <rPr>
        <sz val="11"/>
        <color theme="1"/>
        <rFont val="Calibri"/>
        <family val="2"/>
        <scheme val="minor"/>
      </rPr>
      <t xml:space="preserve">105x40mm (14 etiquetas con margen) o equivalente.     </t>
    </r>
    <r>
      <rPr>
        <b/>
        <sz val="14"/>
        <color theme="1"/>
        <rFont val="Calibri"/>
        <family val="2"/>
        <scheme val="minor"/>
      </rPr>
      <t>*    **</t>
    </r>
    <r>
      <rPr>
        <sz val="11"/>
        <color theme="1"/>
        <rFont val="Calibri"/>
        <family val="2"/>
        <scheme val="minor"/>
      </rPr>
      <t xml:space="preserve">                    </t>
    </r>
  </si>
  <si>
    <r>
      <t xml:space="preserve">Etiquetas adhesivas BLANCAS polivalente.  </t>
    </r>
    <r>
      <rPr>
        <b/>
        <sz val="11"/>
        <color theme="1"/>
        <rFont val="Calibri"/>
        <family val="2"/>
        <scheme val="minor"/>
      </rPr>
      <t>APLI, REF. 01272</t>
    </r>
    <r>
      <rPr>
        <sz val="11"/>
        <color theme="1"/>
        <rFont val="Calibri"/>
        <family val="2"/>
        <scheme val="minor"/>
      </rPr>
      <t xml:space="preserve">  70x35mm   (24 etiquetas con margen) o equivalente.   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*    **</t>
    </r>
    <r>
      <rPr>
        <sz val="11"/>
        <color theme="1"/>
        <rFont val="Calibri"/>
        <family val="2"/>
        <scheme val="minor"/>
      </rPr>
      <t xml:space="preserve">                   </t>
    </r>
  </si>
  <si>
    <r>
      <t xml:space="preserve">Etiquetas adhesivas BLANCAS polivalente.  </t>
    </r>
    <r>
      <rPr>
        <b/>
        <sz val="11"/>
        <color theme="1"/>
        <rFont val="Calibri"/>
        <family val="2"/>
        <scheme val="minor"/>
      </rPr>
      <t xml:space="preserve">APLI, REF. 01278 </t>
    </r>
    <r>
      <rPr>
        <sz val="11"/>
        <color theme="1"/>
        <rFont val="Calibri"/>
        <family val="2"/>
        <scheme val="minor"/>
      </rPr>
      <t xml:space="preserve">105x57mm (10 etiquetas con margen) o equivalente.    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*    **</t>
    </r>
    <r>
      <rPr>
        <sz val="11"/>
        <color theme="1"/>
        <rFont val="Calibri"/>
        <family val="2"/>
        <scheme val="minor"/>
      </rPr>
      <t xml:space="preserve">                  </t>
    </r>
  </si>
  <si>
    <r>
      <t xml:space="preserve">Etiquetas adhesivas BLANCAS polivalente.  </t>
    </r>
    <r>
      <rPr>
        <b/>
        <sz val="11"/>
        <color theme="1"/>
        <rFont val="Calibri"/>
        <family val="2"/>
        <scheme val="minor"/>
      </rPr>
      <t xml:space="preserve">APLI, ref: 01264 </t>
    </r>
    <r>
      <rPr>
        <sz val="11"/>
        <color theme="1"/>
        <rFont val="Calibri"/>
        <family val="2"/>
        <scheme val="minor"/>
      </rPr>
      <t xml:space="preserve">  210X148mm  (2 etiquetas sin margen) o equivalente.     </t>
    </r>
    <r>
      <rPr>
        <b/>
        <sz val="14"/>
        <color theme="1"/>
        <rFont val="Calibri"/>
        <family val="2"/>
        <scheme val="minor"/>
      </rPr>
      <t>*    **</t>
    </r>
    <r>
      <rPr>
        <sz val="11"/>
        <color theme="1"/>
        <rFont val="Calibri"/>
        <family val="2"/>
        <scheme val="minor"/>
      </rPr>
      <t xml:space="preserve">                         </t>
    </r>
  </si>
  <si>
    <r>
      <t xml:space="preserve">Etiquetas adhesivas BLANCAS polivalente.   </t>
    </r>
    <r>
      <rPr>
        <b/>
        <sz val="11"/>
        <color theme="1"/>
        <rFont val="Calibri"/>
        <family val="2"/>
        <scheme val="minor"/>
      </rPr>
      <t xml:space="preserve">APLI, ref: 01280 </t>
    </r>
    <r>
      <rPr>
        <sz val="11"/>
        <color theme="1"/>
        <rFont val="Calibri"/>
        <family val="2"/>
        <scheme val="minor"/>
      </rPr>
      <t xml:space="preserve"> 105X148mm  (4 etiquetas sin margen) o equivalente. </t>
    </r>
    <r>
      <rPr>
        <b/>
        <sz val="14"/>
        <color theme="1"/>
        <rFont val="Calibri"/>
        <family val="2"/>
        <scheme val="minor"/>
      </rPr>
      <t>*    **</t>
    </r>
    <r>
      <rPr>
        <sz val="11"/>
        <color theme="1"/>
        <rFont val="Calibri"/>
        <family val="2"/>
        <scheme val="minor"/>
      </rPr>
      <t xml:space="preserve">                    </t>
    </r>
  </si>
  <si>
    <r>
      <t xml:space="preserve">Etiquetas adhesivas BLANCAS polivalente.   </t>
    </r>
    <r>
      <rPr>
        <b/>
        <sz val="11"/>
        <color theme="1"/>
        <rFont val="Calibri"/>
        <family val="2"/>
        <scheme val="minor"/>
      </rPr>
      <t>APLI, ref:01279</t>
    </r>
    <r>
      <rPr>
        <sz val="11"/>
        <color theme="1"/>
        <rFont val="Calibri"/>
        <family val="2"/>
        <scheme val="minor"/>
      </rPr>
      <t xml:space="preserve">   105x74mm  (8 etiquetas sin margen) o equivalente.   </t>
    </r>
    <r>
      <rPr>
        <b/>
        <sz val="14"/>
        <color theme="1"/>
        <rFont val="Calibri"/>
        <family val="2"/>
        <scheme val="minor"/>
      </rPr>
      <t>*   **</t>
    </r>
    <r>
      <rPr>
        <sz val="11"/>
        <color theme="1"/>
        <rFont val="Calibri"/>
        <family val="2"/>
        <scheme val="minor"/>
      </rPr>
      <t xml:space="preserve">              </t>
    </r>
  </si>
  <si>
    <r>
      <t xml:space="preserve">Etiquetas adhesivas para CD´S.   </t>
    </r>
    <r>
      <rPr>
        <b/>
        <sz val="11"/>
        <color theme="1"/>
        <rFont val="Calibri"/>
        <family val="2"/>
        <scheme val="minor"/>
      </rPr>
      <t xml:space="preserve">APLI, REF. 2001  </t>
    </r>
    <r>
      <rPr>
        <sz val="11"/>
        <color theme="1"/>
        <rFont val="Calibri"/>
        <family val="2"/>
        <scheme val="minor"/>
      </rPr>
      <t xml:space="preserve">CD-ROM diámetro 114 mm  o equivalente.     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*    **</t>
    </r>
    <r>
      <rPr>
        <sz val="11"/>
        <color theme="1"/>
        <rFont val="Calibri"/>
        <family val="2"/>
        <scheme val="minor"/>
      </rPr>
      <t xml:space="preserve">              </t>
    </r>
  </si>
  <si>
    <r>
      <t xml:space="preserve">FABER-CASTELL FINEPEN 1511, azul, negro, rojo y verde  o equivalente </t>
    </r>
    <r>
      <rPr>
        <b/>
        <sz val="14"/>
        <color theme="1"/>
        <rFont val="Calibri"/>
        <family val="2"/>
        <scheme val="minor"/>
      </rPr>
      <t>* **</t>
    </r>
  </si>
  <si>
    <r>
      <t xml:space="preserve">Funda multitaladro transparente, (folio), "80 micras". (1 </t>
    </r>
    <r>
      <rPr>
        <sz val="11"/>
        <color rgb="FF000000"/>
        <rFont val="Calibri"/>
        <family val="2"/>
        <scheme val="minor"/>
      </rPr>
      <t>caja 100/h 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*    **</t>
    </r>
  </si>
  <si>
    <r>
      <t xml:space="preserve">Grapadora de sobremesa metálica. </t>
    </r>
    <r>
      <rPr>
        <b/>
        <sz val="11"/>
        <color theme="1"/>
        <rFont val="Calibri"/>
        <family val="2"/>
        <scheme val="minor"/>
      </rPr>
      <t>CASCO M-30</t>
    </r>
    <r>
      <rPr>
        <sz val="11"/>
        <color theme="1"/>
        <rFont val="Calibri"/>
        <family val="2"/>
        <scheme val="minor"/>
      </rPr>
      <t xml:space="preserve"> o equivalente </t>
    </r>
    <r>
      <rPr>
        <b/>
        <sz val="14"/>
        <color theme="1"/>
        <rFont val="Calibri"/>
        <family val="2"/>
        <scheme val="minor"/>
      </rPr>
      <t>*   **</t>
    </r>
  </si>
  <si>
    <r>
      <t xml:space="preserve">Grapadora de sobremesa metálica.  </t>
    </r>
    <r>
      <rPr>
        <b/>
        <sz val="11"/>
        <color theme="1"/>
        <rFont val="Calibri"/>
        <family val="2"/>
        <scheme val="minor"/>
      </rPr>
      <t xml:space="preserve">CASCO M-10  o equivalente </t>
    </r>
    <r>
      <rPr>
        <b/>
        <sz val="14"/>
        <color theme="1"/>
        <rFont val="Calibri"/>
        <family val="2"/>
        <scheme val="minor"/>
      </rPr>
      <t>*    **</t>
    </r>
    <r>
      <rPr>
        <b/>
        <sz val="11"/>
        <color theme="1"/>
        <rFont val="Calibri"/>
        <family val="2"/>
        <scheme val="minor"/>
      </rPr>
      <t xml:space="preserve">    </t>
    </r>
  </si>
  <si>
    <r>
      <t xml:space="preserve">Grapadora de tenaza     </t>
    </r>
    <r>
      <rPr>
        <b/>
        <sz val="11"/>
        <color theme="1"/>
        <rFont val="Calibri"/>
        <family val="2"/>
        <scheme val="minor"/>
      </rPr>
      <t>CASCO M-83</t>
    </r>
    <r>
      <rPr>
        <sz val="11"/>
        <color theme="1"/>
        <rFont val="Calibri"/>
        <family val="2"/>
        <scheme val="minor"/>
      </rPr>
      <t xml:space="preserve"> o equivalente </t>
    </r>
    <r>
      <rPr>
        <b/>
        <sz val="14"/>
        <color theme="1"/>
        <rFont val="Calibri"/>
        <family val="2"/>
        <scheme val="minor"/>
      </rPr>
      <t>*    **</t>
    </r>
  </si>
  <si>
    <r>
      <t>Lapiceros HB-2,  STAEDTLER NORIS o equivalente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*</t>
    </r>
  </si>
  <si>
    <r>
      <t xml:space="preserve">PILOT "G-2", , tinta de gel, 0,7mm, negro, rojo y azul o equivalente </t>
    </r>
    <r>
      <rPr>
        <b/>
        <sz val="14"/>
        <color theme="1"/>
        <rFont val="Calibri"/>
        <family val="2"/>
        <scheme val="minor"/>
      </rPr>
      <t>*    **</t>
    </r>
  </si>
  <si>
    <r>
      <t xml:space="preserve">Portadistintivo apaisado con pinza metálica remachada.   76x102mm57x95 mm zona útil. PVC flexible  </t>
    </r>
    <r>
      <rPr>
        <b/>
        <sz val="14"/>
        <color theme="1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</t>
    </r>
  </si>
  <si>
    <r>
      <t xml:space="preserve">Portaminas plástico recargable, 0,5mm y 0,7mm </t>
    </r>
    <r>
      <rPr>
        <b/>
        <sz val="14"/>
        <color theme="1"/>
        <rFont val="Calibri"/>
        <family val="2"/>
        <scheme val="minor"/>
      </rPr>
      <t>*</t>
    </r>
  </si>
  <si>
    <r>
      <t xml:space="preserve">Ratones ópticos con cable, 2 botones+ rueda y conector USB/PS2 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*</t>
    </r>
  </si>
  <si>
    <r>
      <t xml:space="preserve">Reposa muñecas para </t>
    </r>
    <r>
      <rPr>
        <b/>
        <sz val="11"/>
        <color theme="1"/>
        <rFont val="Calibri"/>
        <family val="2"/>
        <scheme val="minor"/>
      </rPr>
      <t>teclado</t>
    </r>
    <r>
      <rPr>
        <sz val="11"/>
        <color theme="1"/>
        <rFont val="Calibri"/>
        <family val="2"/>
        <scheme val="minor"/>
      </rPr>
      <t xml:space="preserve"> de gel, negro(diseño ergonómicos y base antiadherente) </t>
    </r>
    <r>
      <rPr>
        <b/>
        <sz val="14"/>
        <color theme="1"/>
        <rFont val="Calibri"/>
        <family val="2"/>
        <scheme val="minor"/>
      </rPr>
      <t>*</t>
    </r>
  </si>
  <si>
    <r>
      <t xml:space="preserve">Rollo para sumadoras, 57x65x12 compatible con la calculadora-impresora a suministrar 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             </t>
    </r>
  </si>
  <si>
    <r>
      <t xml:space="preserve">Rotulador para pizarra blanca, en seco, trazo 2mm, azul, negro, rojo y verde  </t>
    </r>
    <r>
      <rPr>
        <b/>
        <sz val="14"/>
        <color theme="1"/>
        <rFont val="Calibri"/>
        <family val="2"/>
        <scheme val="minor"/>
      </rPr>
      <t>*    **</t>
    </r>
  </si>
  <si>
    <r>
      <t>Separador alfabético A-Z plástico, multitaladro ALFABÉTICOS,  MULTITALADRO.</t>
    </r>
    <r>
      <rPr>
        <sz val="11"/>
        <color rgb="FF000000"/>
        <rFont val="Calibri"/>
        <family val="2"/>
        <scheme val="minor"/>
      </rPr>
      <t xml:space="preserve"> </t>
    </r>
  </si>
  <si>
    <r>
      <t>Separador de colores 10 posiciones plástico. Din A-4 MULTITALADRO.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</t>
    </r>
  </si>
  <si>
    <r>
      <t>Set de 4 elevadores</t>
    </r>
    <r>
      <rPr>
        <sz val="11"/>
        <color theme="1"/>
        <rFont val="Calibri"/>
        <family val="2"/>
        <scheme val="minor"/>
      </rPr>
      <t xml:space="preserve"> metálicos para bandeja poliestireno Marca: ARCHIVO 2000, modelo: 715T JUEGOS DE VARILLAS PARA BANDEJAS o equivalente.</t>
    </r>
  </si>
  <si>
    <r>
      <t xml:space="preserve">STABILO BOSS, fluorescente amarillo, azul, naranja, rosa y verde o equivalente </t>
    </r>
    <r>
      <rPr>
        <b/>
        <sz val="14"/>
        <color theme="1"/>
        <rFont val="Calibri"/>
        <family val="2"/>
        <scheme val="minor"/>
      </rPr>
      <t>*    **</t>
    </r>
  </si>
  <si>
    <r>
      <t>STAEDTLER permanent Lumocolor 0,6 mm. Azul, negro, rojo y verde o equivalente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*    **</t>
    </r>
  </si>
  <si>
    <r>
      <t xml:space="preserve">Subcarpeta cartulina (Din A-4), </t>
    </r>
    <r>
      <rPr>
        <b/>
        <sz val="11"/>
        <color theme="1"/>
        <rFont val="Calibri"/>
        <family val="2"/>
        <scheme val="minor"/>
      </rPr>
      <t xml:space="preserve">amarillo, azul, naranja, rojo y verde intenso. 185 gramos. </t>
    </r>
    <r>
      <rPr>
        <b/>
        <sz val="14"/>
        <color theme="1"/>
        <rFont val="Calibri"/>
        <family val="2"/>
        <scheme val="minor"/>
      </rPr>
      <t>*    **</t>
    </r>
  </si>
  <si>
    <r>
      <t xml:space="preserve">Subcarpeta cartulina (Folio), </t>
    </r>
    <r>
      <rPr>
        <b/>
        <sz val="11"/>
        <color theme="1"/>
        <rFont val="Calibri"/>
        <family val="2"/>
        <scheme val="minor"/>
      </rPr>
      <t xml:space="preserve">amarillo, azul, naranja, rojo y verde intenso. 185 gramos. </t>
    </r>
    <r>
      <rPr>
        <b/>
        <sz val="14"/>
        <color theme="1"/>
        <rFont val="Calibri"/>
        <family val="2"/>
        <scheme val="minor"/>
      </rPr>
      <t>*    **</t>
    </r>
  </si>
  <si>
    <r>
      <t>Taladradora de sobremesa metálica, con regla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*</t>
    </r>
  </si>
  <si>
    <r>
      <t xml:space="preserve">Tapas de encuadernar  A-4 cristal 0,18.  </t>
    </r>
    <r>
      <rPr>
        <b/>
        <sz val="14"/>
        <color theme="1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</t>
    </r>
  </si>
  <si>
    <r>
      <t xml:space="preserve">Tapas de encuadernar plástico duro A-4 opaco azul 0,50.   </t>
    </r>
    <r>
      <rPr>
        <b/>
        <sz val="14"/>
        <color theme="1"/>
        <rFont val="Calibri"/>
        <family val="2"/>
        <scheme val="minor"/>
      </rPr>
      <t>*</t>
    </r>
    <r>
      <rPr>
        <sz val="11"/>
        <color rgb="FF000000"/>
        <rFont val="Calibri"/>
        <family val="2"/>
        <scheme val="minor"/>
      </rPr>
      <t xml:space="preserve">                                                 </t>
    </r>
  </si>
  <si>
    <r>
      <t xml:space="preserve">Tijeras oficina, acero inoxidable con mango de plástico, 200 mm </t>
    </r>
    <r>
      <rPr>
        <b/>
        <sz val="14"/>
        <color theme="1"/>
        <rFont val="Calibri"/>
        <family val="2"/>
        <scheme val="minor"/>
      </rPr>
      <t>*</t>
    </r>
  </si>
  <si>
    <t>ANEXO I</t>
  </si>
  <si>
    <t>Precio máximo unitario, IVA excluido</t>
  </si>
  <si>
    <t>PRECIO TOTAL, IVA excluido</t>
  </si>
  <si>
    <r>
      <t xml:space="preserve">FABER-CASTELL FINEPEN 1511, azul, negro, rojo y verde  o equivalente </t>
    </r>
    <r>
      <rPr>
        <b/>
        <sz val="14"/>
        <color theme="1"/>
        <rFont val="Calibri"/>
        <family val="2"/>
        <scheme val="minor"/>
      </rPr>
      <t>*  **</t>
    </r>
  </si>
  <si>
    <t>Borrador MILAN 430 o equivalente</t>
  </si>
  <si>
    <t>ARTÍCULOS CON PUNTUACIÓN MÁXIMA DE 27 PUNTOS.               TOTAL SIN IVA</t>
  </si>
  <si>
    <t xml:space="preserve"> ARTÍCULOS CON PUNTUACIÓN MÁXIMA  DE 54 PUNTOS.               TOTAL SIN IVA</t>
  </si>
  <si>
    <r>
      <t xml:space="preserve">Grapadora de tenaza     </t>
    </r>
    <r>
      <rPr>
        <b/>
        <sz val="11"/>
        <color theme="1"/>
        <rFont val="Calibri"/>
        <family val="2"/>
        <scheme val="minor"/>
      </rPr>
      <t>RAPID</t>
    </r>
    <r>
      <rPr>
        <sz val="11"/>
        <color theme="1"/>
        <rFont val="Calibri"/>
        <family val="2"/>
        <scheme val="minor"/>
      </rPr>
      <t xml:space="preserve"> PARA 30 HOJASo equivalente </t>
    </r>
    <r>
      <rPr>
        <b/>
        <sz val="14"/>
        <color theme="1"/>
        <rFont val="Calibri"/>
        <family val="2"/>
        <scheme val="minor"/>
      </rPr>
      <t>*    **</t>
    </r>
  </si>
  <si>
    <r>
      <t xml:space="preserve">Grapadora de sobremesa metálica.  </t>
    </r>
    <r>
      <rPr>
        <b/>
        <sz val="11"/>
        <color theme="1"/>
        <rFont val="Calibri"/>
        <family val="2"/>
        <scheme val="minor"/>
      </rPr>
      <t xml:space="preserve">RAPID </t>
    </r>
    <r>
      <rPr>
        <sz val="11"/>
        <color theme="1"/>
        <rFont val="Calibri"/>
        <family val="2"/>
        <scheme val="minor"/>
      </rPr>
      <t>PARA 100 HJAS o equivalent</t>
    </r>
    <r>
      <rPr>
        <b/>
        <sz val="11"/>
        <color theme="1"/>
        <rFont val="Calibri"/>
        <family val="2"/>
        <scheme val="minor"/>
      </rPr>
      <t xml:space="preserve">e </t>
    </r>
    <r>
      <rPr>
        <b/>
        <sz val="14"/>
        <color theme="1"/>
        <rFont val="Calibri"/>
        <family val="2"/>
        <scheme val="minor"/>
      </rPr>
      <t>*    **</t>
    </r>
    <r>
      <rPr>
        <b/>
        <sz val="11"/>
        <color theme="1"/>
        <rFont val="Calibri"/>
        <family val="2"/>
        <scheme val="minor"/>
      </rPr>
      <t xml:space="preserve">    </t>
    </r>
  </si>
  <si>
    <r>
      <t xml:space="preserve">Grapadora de sobremesa metálica. </t>
    </r>
    <r>
      <rPr>
        <b/>
        <sz val="11"/>
        <color theme="1"/>
        <rFont val="Calibri"/>
        <family val="2"/>
        <scheme val="minor"/>
      </rPr>
      <t xml:space="preserve">RAPID </t>
    </r>
    <r>
      <rPr>
        <sz val="11"/>
        <color theme="1"/>
        <rFont val="Calibri"/>
        <family val="2"/>
        <scheme val="minor"/>
      </rPr>
      <t xml:space="preserve">PARA 20 HOJAS o equivalente </t>
    </r>
    <r>
      <rPr>
        <b/>
        <sz val="14"/>
        <color theme="1"/>
        <rFont val="Calibri"/>
        <family val="2"/>
        <scheme val="minor"/>
      </rPr>
      <t>*   **</t>
    </r>
  </si>
  <si>
    <t xml:space="preserve">Sobres bolsa acolchados Nº 14 ó D/1 papel Krat con solapa autoadhesiva  sin logo 180x260 </t>
  </si>
  <si>
    <t>Sobres bolsa acolchados Nº 16 ó F/3 papel Krat con solapa autoadhesiva  sin logo 220x330</t>
  </si>
  <si>
    <t>Sobres bolsa acolchados Nº 17 ó G/4 papel Krat con solapa autoadhesiva  sin logo 240x330</t>
  </si>
  <si>
    <t>Sobres bolsa acolchados Nº 18 ó H/5 papel Krat con solapa autoadhesiva  sin logo 270x360</t>
  </si>
  <si>
    <t xml:space="preserve">Sobres bolsa acolchados Nº 19 ó J/6 papel Krat con solapa autoadhesiva  sin logo 300x440 </t>
  </si>
  <si>
    <t>(1 caja/ 50 h)</t>
  </si>
  <si>
    <t>Bolsa de basuras 240 l. 120x135</t>
  </si>
  <si>
    <t>Paq. De 10 U.</t>
  </si>
  <si>
    <r>
      <t xml:space="preserve">Archivador 2 anillas, mecanismo de palanca, (folio), </t>
    </r>
    <r>
      <rPr>
        <b/>
        <sz val="11"/>
        <color theme="1"/>
        <rFont val="Calibri"/>
        <family val="2"/>
        <scheme val="minor"/>
      </rPr>
      <t xml:space="preserve">azul de cartón forrado PVC, porta tarjetero, 5 mm de lomo. </t>
    </r>
    <r>
      <rPr>
        <b/>
        <sz val="14"/>
        <color theme="1"/>
        <rFont val="Calibri"/>
        <family val="2"/>
        <scheme val="minor"/>
      </rPr>
      <t>*    **</t>
    </r>
  </si>
  <si>
    <r>
      <t xml:space="preserve">Archivador 2 anillas, mecanismo de palanca, (folio), </t>
    </r>
    <r>
      <rPr>
        <b/>
        <sz val="11"/>
        <color theme="1"/>
        <rFont val="Calibri"/>
        <family val="2"/>
        <scheme val="minor"/>
      </rPr>
      <t xml:space="preserve">azul de cartón forrado PVC, porta tarjetero, 7,5 mm de lomo  </t>
    </r>
    <r>
      <rPr>
        <b/>
        <sz val="14"/>
        <color theme="1"/>
        <rFont val="Calibri"/>
        <family val="2"/>
        <scheme val="minor"/>
      </rPr>
      <t>*    **</t>
    </r>
  </si>
  <si>
    <t>10 u.</t>
  </si>
  <si>
    <t>Caja 12 u.</t>
  </si>
  <si>
    <t>caja de 12 u.</t>
  </si>
  <si>
    <t>paquete de 100 u.</t>
  </si>
  <si>
    <t>(cajas de 50 tiras)</t>
  </si>
  <si>
    <t>caja de 50 u.</t>
  </si>
  <si>
    <t>caja</t>
  </si>
  <si>
    <t>(12 taco 100 hojas)</t>
  </si>
  <si>
    <t>1 caja de 30 u.</t>
  </si>
  <si>
    <t>paquete de 8 u.</t>
  </si>
  <si>
    <t>paquete de 6 u</t>
  </si>
  <si>
    <t>1  cinta</t>
  </si>
  <si>
    <t>paquete de 12 u.</t>
  </si>
  <si>
    <t xml:space="preserve">1 rollo </t>
  </si>
  <si>
    <t xml:space="preserve">paquete de 10 u. </t>
  </si>
  <si>
    <t>Caja para archivador de 75 mm de lomo (folio), azul</t>
  </si>
  <si>
    <t>paquete de 20 u.</t>
  </si>
  <si>
    <t>paquete 25 u.</t>
  </si>
  <si>
    <t>caja de 100 u.</t>
  </si>
</sst>
</file>

<file path=xl/styles.xml><?xml version="1.0" encoding="utf-8"?>
<styleSheet xmlns="http://schemas.openxmlformats.org/spreadsheetml/2006/main">
  <numFmts count="3">
    <numFmt numFmtId="164" formatCode="#,##0.000\ &quot;€&quot;"/>
    <numFmt numFmtId="165" formatCode="0.000"/>
    <numFmt numFmtId="166" formatCode="#,##0.00\ &quot;€&quot;"/>
  </numFmts>
  <fonts count="27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548DD4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548DD4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DB4E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164" fontId="17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0" fillId="0" borderId="8" xfId="0" applyBorder="1"/>
    <xf numFmtId="0" fontId="8" fillId="0" borderId="7" xfId="0" applyFont="1" applyFill="1" applyBorder="1" applyAlignment="1">
      <alignment vertical="center" wrapText="1"/>
    </xf>
    <xf numFmtId="164" fontId="0" fillId="0" borderId="8" xfId="0" applyNumberForma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0" fillId="0" borderId="0" xfId="0" applyNumberFormat="1"/>
    <xf numFmtId="165" fontId="4" fillId="0" borderId="7" xfId="0" applyNumberFormat="1" applyFont="1" applyBorder="1" applyAlignment="1">
      <alignment horizontal="center" vertical="center" wrapText="1"/>
    </xf>
    <xf numFmtId="165" fontId="0" fillId="0" borderId="8" xfId="0" applyNumberFormat="1" applyBorder="1"/>
    <xf numFmtId="165" fontId="13" fillId="0" borderId="0" xfId="0" applyNumberFormat="1" applyFont="1" applyAlignment="1">
      <alignment horizontal="left" vertical="center" wrapText="1"/>
    </xf>
    <xf numFmtId="165" fontId="11" fillId="0" borderId="0" xfId="0" applyNumberFormat="1" applyFont="1" applyAlignment="1">
      <alignment horizontal="left"/>
    </xf>
    <xf numFmtId="165" fontId="13" fillId="0" borderId="0" xfId="0" applyNumberFormat="1" applyFont="1" applyAlignment="1">
      <alignment horizontal="left"/>
    </xf>
    <xf numFmtId="0" fontId="0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164" fontId="25" fillId="2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8" fillId="0" borderId="8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center" vertical="center" wrapText="1"/>
    </xf>
    <xf numFmtId="164" fontId="26" fillId="0" borderId="12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166" fontId="2" fillId="2" borderId="6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164" fontId="17" fillId="4" borderId="5" xfId="0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6" fontId="2" fillId="4" borderId="5" xfId="0" applyNumberFormat="1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5" fontId="4" fillId="4" borderId="7" xfId="0" applyNumberFormat="1" applyFont="1" applyFill="1" applyBorder="1" applyAlignment="1">
      <alignment horizontal="center" vertical="center" wrapText="1"/>
    </xf>
    <xf numFmtId="166" fontId="2" fillId="4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135</xdr:row>
      <xdr:rowOff>19050</xdr:rowOff>
    </xdr:from>
    <xdr:to>
      <xdr:col>0</xdr:col>
      <xdr:colOff>581025</xdr:colOff>
      <xdr:row>135</xdr:row>
      <xdr:rowOff>171450</xdr:rowOff>
    </xdr:to>
    <xdr:pic>
      <xdr:nvPicPr>
        <xdr:cNvPr id="1025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56" t="5217" r="3256" b="10435"/>
        <a:stretch>
          <a:fillRect/>
        </a:stretch>
      </xdr:blipFill>
      <xdr:spPr bwMode="auto">
        <a:xfrm rot="-9000232">
          <a:off x="485775" y="174326550"/>
          <a:ext cx="95250" cy="152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153</xdr:row>
      <xdr:rowOff>19050</xdr:rowOff>
    </xdr:from>
    <xdr:to>
      <xdr:col>0</xdr:col>
      <xdr:colOff>581025</xdr:colOff>
      <xdr:row>153</xdr:row>
      <xdr:rowOff>171450</xdr:rowOff>
    </xdr:to>
    <xdr:pic>
      <xdr:nvPicPr>
        <xdr:cNvPr id="2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56" t="5217" r="3256" b="10435"/>
        <a:stretch>
          <a:fillRect/>
        </a:stretch>
      </xdr:blipFill>
      <xdr:spPr bwMode="auto">
        <a:xfrm rot="-9000232">
          <a:off x="476250" y="70846950"/>
          <a:ext cx="0" cy="152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F179"/>
  <sheetViews>
    <sheetView topLeftCell="A10" zoomScaleNormal="100" workbookViewId="0">
      <selection activeCell="B12" sqref="B12"/>
    </sheetView>
  </sheetViews>
  <sheetFormatPr baseColWidth="10" defaultRowHeight="14.4"/>
  <cols>
    <col min="1" max="1" width="7.109375" customWidth="1"/>
    <col min="2" max="2" width="59" customWidth="1"/>
    <col min="3" max="3" width="14.44140625" style="20" customWidth="1"/>
    <col min="4" max="4" width="11.44140625" customWidth="1"/>
    <col min="5" max="5" width="11.5546875" hidden="1" customWidth="1"/>
    <col min="6" max="6" width="0" style="3" hidden="1" customWidth="1"/>
    <col min="7" max="7" width="11.44140625" style="49"/>
    <col min="8" max="8" width="19.5546875" style="3" customWidth="1"/>
  </cols>
  <sheetData>
    <row r="5" spans="1:8" ht="33.75" customHeight="1">
      <c r="A5" s="89" t="s">
        <v>190</v>
      </c>
      <c r="B5" s="89"/>
      <c r="C5" s="89"/>
      <c r="D5" s="89"/>
      <c r="E5" s="89"/>
      <c r="F5" s="89"/>
      <c r="G5" s="47"/>
      <c r="H5" s="26"/>
    </row>
    <row r="6" spans="1:8" ht="26.25" customHeight="1">
      <c r="A6" s="90" t="s">
        <v>95</v>
      </c>
      <c r="B6" s="90"/>
      <c r="C6" s="90"/>
      <c r="D6" s="90"/>
      <c r="E6" s="90"/>
      <c r="F6" s="90"/>
      <c r="G6" s="48"/>
      <c r="H6" s="27"/>
    </row>
    <row r="7" spans="1:8" ht="46.5" customHeight="1" thickBot="1">
      <c r="A7" s="12" t="s">
        <v>94</v>
      </c>
    </row>
    <row r="8" spans="1:8" ht="69.75" customHeight="1">
      <c r="A8" s="11" t="s">
        <v>0</v>
      </c>
      <c r="B8" s="8" t="s">
        <v>1</v>
      </c>
      <c r="C8" s="9" t="s">
        <v>128</v>
      </c>
      <c r="D8" s="9" t="s">
        <v>2</v>
      </c>
      <c r="E8" s="9"/>
      <c r="F8" s="10" t="s">
        <v>3</v>
      </c>
      <c r="G8" s="62" t="s">
        <v>191</v>
      </c>
      <c r="H8" s="10" t="s">
        <v>192</v>
      </c>
    </row>
    <row r="9" spans="1:8" ht="42" customHeight="1">
      <c r="A9" s="13">
        <v>1</v>
      </c>
      <c r="B9" s="55" t="s">
        <v>4</v>
      </c>
      <c r="C9" s="21"/>
      <c r="D9" s="13">
        <v>20</v>
      </c>
      <c r="E9" s="34">
        <v>2.0350000000000001</v>
      </c>
      <c r="F9" s="14">
        <f>SUM(E9*10%+E9)</f>
        <v>2.2385000000000002</v>
      </c>
      <c r="G9" s="14">
        <v>2.2389999999999999</v>
      </c>
      <c r="H9" s="14">
        <f t="shared" ref="H9:H73" si="0">SUM(D9*G9)</f>
        <v>44.78</v>
      </c>
    </row>
    <row r="10" spans="1:8" ht="42" customHeight="1">
      <c r="A10" s="13">
        <v>2</v>
      </c>
      <c r="B10" s="55" t="s">
        <v>52</v>
      </c>
      <c r="C10" s="21"/>
      <c r="D10" s="13">
        <v>400</v>
      </c>
      <c r="E10" s="34">
        <v>9.4E-2</v>
      </c>
      <c r="F10" s="14">
        <f>SUM(E10*10%+E10)</f>
        <v>0.10340000000000001</v>
      </c>
      <c r="G10" s="14">
        <v>0.10299999999999999</v>
      </c>
      <c r="H10" s="14">
        <f t="shared" si="0"/>
        <v>41.199999999999996</v>
      </c>
    </row>
    <row r="11" spans="1:8" ht="42" customHeight="1">
      <c r="A11" s="13">
        <v>3</v>
      </c>
      <c r="B11" s="55" t="s">
        <v>129</v>
      </c>
      <c r="C11" s="21"/>
      <c r="D11" s="13">
        <v>20</v>
      </c>
      <c r="E11" s="34">
        <v>1.284</v>
      </c>
      <c r="F11" s="14">
        <f>SUM(E11*10%+E11)</f>
        <v>1.4124000000000001</v>
      </c>
      <c r="G11" s="14">
        <v>1.4119999999999999</v>
      </c>
      <c r="H11" s="14">
        <f t="shared" si="0"/>
        <v>28.24</v>
      </c>
    </row>
    <row r="12" spans="1:8" ht="42" customHeight="1">
      <c r="A12" s="13">
        <v>4</v>
      </c>
      <c r="B12" s="55" t="s">
        <v>130</v>
      </c>
      <c r="C12" s="21"/>
      <c r="D12" s="13">
        <v>20</v>
      </c>
      <c r="E12" s="34">
        <v>1.9490000000000001</v>
      </c>
      <c r="F12" s="14">
        <f>SUM(E12*10%+E12)</f>
        <v>2.1438999999999999</v>
      </c>
      <c r="G12" s="14">
        <v>2.1440000000000001</v>
      </c>
      <c r="H12" s="14">
        <f t="shared" si="0"/>
        <v>42.88</v>
      </c>
    </row>
    <row r="13" spans="1:8" ht="42" customHeight="1">
      <c r="A13" s="13">
        <v>5</v>
      </c>
      <c r="B13" s="55" t="s">
        <v>131</v>
      </c>
      <c r="C13" s="21"/>
      <c r="D13" s="13">
        <v>200</v>
      </c>
      <c r="E13" s="34">
        <v>4.4000000000000004</v>
      </c>
      <c r="F13" s="14">
        <f t="shared" ref="F13:F75" si="1">SUM(E13*10%+E13)</f>
        <v>4.8400000000000007</v>
      </c>
      <c r="G13" s="14">
        <v>4.84</v>
      </c>
      <c r="H13" s="14">
        <f t="shared" si="0"/>
        <v>968</v>
      </c>
    </row>
    <row r="14" spans="1:8" ht="42" customHeight="1">
      <c r="A14" s="13">
        <v>6</v>
      </c>
      <c r="B14" s="55" t="s">
        <v>5</v>
      </c>
      <c r="C14" s="21"/>
      <c r="D14" s="13">
        <v>25</v>
      </c>
      <c r="E14" s="34">
        <v>2.2519999999999998</v>
      </c>
      <c r="F14" s="14">
        <f t="shared" si="1"/>
        <v>2.4771999999999998</v>
      </c>
      <c r="G14" s="14">
        <v>2.4769999999999999</v>
      </c>
      <c r="H14" s="14">
        <f t="shared" si="0"/>
        <v>61.924999999999997</v>
      </c>
    </row>
    <row r="15" spans="1:8" ht="42" customHeight="1">
      <c r="A15" s="13">
        <v>7</v>
      </c>
      <c r="B15" s="55" t="s">
        <v>132</v>
      </c>
      <c r="C15" s="21"/>
      <c r="D15" s="15">
        <v>1000</v>
      </c>
      <c r="E15" s="34">
        <v>1.1739999999999999</v>
      </c>
      <c r="F15" s="14">
        <f t="shared" si="1"/>
        <v>1.2913999999999999</v>
      </c>
      <c r="G15" s="14">
        <v>1.2909999999999999</v>
      </c>
      <c r="H15" s="14">
        <f t="shared" si="0"/>
        <v>1291</v>
      </c>
    </row>
    <row r="16" spans="1:8" ht="42" customHeight="1">
      <c r="A16" s="13">
        <v>8</v>
      </c>
      <c r="B16" s="55" t="s">
        <v>133</v>
      </c>
      <c r="C16" s="21"/>
      <c r="D16" s="15">
        <v>3000</v>
      </c>
      <c r="E16" s="34">
        <v>1.2909999999999999</v>
      </c>
      <c r="F16" s="14">
        <f t="shared" si="1"/>
        <v>1.4200999999999999</v>
      </c>
      <c r="G16" s="14">
        <v>1.42</v>
      </c>
      <c r="H16" s="14">
        <f t="shared" si="0"/>
        <v>4260</v>
      </c>
    </row>
    <row r="17" spans="1:8" ht="42" customHeight="1">
      <c r="A17" s="13">
        <v>9</v>
      </c>
      <c r="B17" s="55" t="s">
        <v>6</v>
      </c>
      <c r="C17" s="21"/>
      <c r="D17" s="13">
        <v>500</v>
      </c>
      <c r="E17" s="34">
        <v>1.43</v>
      </c>
      <c r="F17" s="14">
        <f t="shared" si="1"/>
        <v>1.573</v>
      </c>
      <c r="G17" s="14">
        <v>1.573</v>
      </c>
      <c r="H17" s="14">
        <f t="shared" si="0"/>
        <v>786.5</v>
      </c>
    </row>
    <row r="18" spans="1:8" ht="42" customHeight="1">
      <c r="A18" s="13">
        <v>10</v>
      </c>
      <c r="B18" s="55" t="s">
        <v>7</v>
      </c>
      <c r="C18" s="21"/>
      <c r="D18" s="15">
        <v>1200</v>
      </c>
      <c r="E18" s="34">
        <v>0.86699999999999999</v>
      </c>
      <c r="F18" s="14">
        <f t="shared" si="1"/>
        <v>0.95369999999999999</v>
      </c>
      <c r="G18" s="14">
        <v>0.95399999999999996</v>
      </c>
      <c r="H18" s="14">
        <f t="shared" si="0"/>
        <v>1144.8</v>
      </c>
    </row>
    <row r="19" spans="1:8" ht="42" customHeight="1">
      <c r="A19" s="13">
        <v>11</v>
      </c>
      <c r="B19" s="55" t="s">
        <v>134</v>
      </c>
      <c r="C19" s="21"/>
      <c r="D19" s="13">
        <v>85</v>
      </c>
      <c r="E19" s="34">
        <v>2.5739999999999998</v>
      </c>
      <c r="F19" s="14">
        <f t="shared" si="1"/>
        <v>2.8313999999999999</v>
      </c>
      <c r="G19" s="14">
        <v>2.831</v>
      </c>
      <c r="H19" s="14">
        <f t="shared" si="0"/>
        <v>240.63499999999999</v>
      </c>
    </row>
    <row r="20" spans="1:8" ht="42" customHeight="1">
      <c r="A20" s="13">
        <v>12</v>
      </c>
      <c r="B20" s="55" t="s">
        <v>53</v>
      </c>
      <c r="C20" s="21" t="s">
        <v>54</v>
      </c>
      <c r="D20" s="15">
        <v>2000</v>
      </c>
      <c r="E20" s="34">
        <v>3.09</v>
      </c>
      <c r="F20" s="14">
        <f t="shared" si="1"/>
        <v>3.399</v>
      </c>
      <c r="G20" s="14">
        <v>3.399</v>
      </c>
      <c r="H20" s="14">
        <f t="shared" si="0"/>
        <v>6798</v>
      </c>
    </row>
    <row r="21" spans="1:8" ht="42" customHeight="1">
      <c r="A21" s="13">
        <v>13</v>
      </c>
      <c r="B21" s="55" t="s">
        <v>135</v>
      </c>
      <c r="C21" s="21"/>
      <c r="D21" s="13">
        <v>700</v>
      </c>
      <c r="E21" s="34">
        <v>0.95</v>
      </c>
      <c r="F21" s="14">
        <f t="shared" si="1"/>
        <v>1.0449999999999999</v>
      </c>
      <c r="G21" s="14">
        <v>1.0449999999999999</v>
      </c>
      <c r="H21" s="14">
        <f t="shared" si="0"/>
        <v>731.5</v>
      </c>
    </row>
    <row r="22" spans="1:8" ht="42" customHeight="1">
      <c r="A22" s="13">
        <v>14</v>
      </c>
      <c r="B22" s="55" t="s">
        <v>136</v>
      </c>
      <c r="C22" s="21"/>
      <c r="D22" s="13">
        <v>800</v>
      </c>
      <c r="E22" s="34">
        <v>1.7</v>
      </c>
      <c r="F22" s="14">
        <f t="shared" si="1"/>
        <v>1.8699999999999999</v>
      </c>
      <c r="G22" s="14">
        <v>1.87</v>
      </c>
      <c r="H22" s="14">
        <f t="shared" si="0"/>
        <v>1496</v>
      </c>
    </row>
    <row r="23" spans="1:8" ht="42" customHeight="1">
      <c r="A23" s="13">
        <v>15</v>
      </c>
      <c r="B23" s="55" t="s">
        <v>137</v>
      </c>
      <c r="C23" s="21" t="s">
        <v>51</v>
      </c>
      <c r="D23" s="15">
        <v>3000</v>
      </c>
      <c r="E23" s="34">
        <v>0.12</v>
      </c>
      <c r="F23" s="14">
        <f t="shared" si="1"/>
        <v>0.13200000000000001</v>
      </c>
      <c r="G23" s="14">
        <v>0.13200000000000001</v>
      </c>
      <c r="H23" s="14">
        <f t="shared" si="0"/>
        <v>396</v>
      </c>
    </row>
    <row r="24" spans="1:8" ht="42" customHeight="1">
      <c r="A24" s="13">
        <v>16</v>
      </c>
      <c r="B24" s="55" t="s">
        <v>138</v>
      </c>
      <c r="C24" s="21" t="s">
        <v>51</v>
      </c>
      <c r="D24" s="15">
        <v>1500</v>
      </c>
      <c r="E24" s="34">
        <v>0.72</v>
      </c>
      <c r="F24" s="14">
        <f t="shared" si="1"/>
        <v>0.79199999999999993</v>
      </c>
      <c r="G24" s="14">
        <v>0.79200000000000004</v>
      </c>
      <c r="H24" s="14">
        <f t="shared" si="0"/>
        <v>1188</v>
      </c>
    </row>
    <row r="25" spans="1:8" ht="42" customHeight="1">
      <c r="A25" s="13">
        <v>17</v>
      </c>
      <c r="B25" s="55" t="s">
        <v>139</v>
      </c>
      <c r="C25" s="21" t="s">
        <v>51</v>
      </c>
      <c r="D25" s="15">
        <v>2000</v>
      </c>
      <c r="E25" s="34">
        <v>0.48</v>
      </c>
      <c r="F25" s="14">
        <f t="shared" si="1"/>
        <v>0.52800000000000002</v>
      </c>
      <c r="G25" s="14">
        <v>0.52800000000000002</v>
      </c>
      <c r="H25" s="14">
        <f t="shared" si="0"/>
        <v>1056</v>
      </c>
    </row>
    <row r="26" spans="1:8" ht="42" customHeight="1">
      <c r="A26" s="13">
        <v>18</v>
      </c>
      <c r="B26" s="55" t="s">
        <v>8</v>
      </c>
      <c r="C26" s="21"/>
      <c r="D26" s="13">
        <v>40</v>
      </c>
      <c r="E26" s="34">
        <v>140.77000000000001</v>
      </c>
      <c r="F26" s="14">
        <f t="shared" si="1"/>
        <v>154.84700000000001</v>
      </c>
      <c r="G26" s="14">
        <v>154.84700000000001</v>
      </c>
      <c r="H26" s="14">
        <f t="shared" si="0"/>
        <v>6193.88</v>
      </c>
    </row>
    <row r="27" spans="1:8" ht="42" customHeight="1">
      <c r="A27" s="13">
        <v>19</v>
      </c>
      <c r="B27" s="55" t="s">
        <v>140</v>
      </c>
      <c r="C27" s="21"/>
      <c r="D27" s="15">
        <v>12000</v>
      </c>
      <c r="E27" s="34">
        <v>0.23</v>
      </c>
      <c r="F27" s="14">
        <f t="shared" si="1"/>
        <v>0.253</v>
      </c>
      <c r="G27" s="14">
        <v>0.253</v>
      </c>
      <c r="H27" s="14">
        <f t="shared" si="0"/>
        <v>3036</v>
      </c>
    </row>
    <row r="28" spans="1:8" ht="42" customHeight="1">
      <c r="A28" s="13">
        <v>20</v>
      </c>
      <c r="B28" s="55" t="s">
        <v>9</v>
      </c>
      <c r="C28" s="21"/>
      <c r="D28" s="13">
        <v>140</v>
      </c>
      <c r="E28" s="34">
        <v>2.52</v>
      </c>
      <c r="F28" s="14">
        <f t="shared" si="1"/>
        <v>2.7720000000000002</v>
      </c>
      <c r="G28" s="14">
        <v>2.7719999999999998</v>
      </c>
      <c r="H28" s="14">
        <f t="shared" si="0"/>
        <v>388.08</v>
      </c>
    </row>
    <row r="29" spans="1:8" ht="42" customHeight="1">
      <c r="A29" s="13">
        <v>21</v>
      </c>
      <c r="B29" s="55" t="s">
        <v>10</v>
      </c>
      <c r="C29" s="21"/>
      <c r="D29" s="13">
        <v>800</v>
      </c>
      <c r="E29" s="34">
        <v>0.14000000000000001</v>
      </c>
      <c r="F29" s="14">
        <f t="shared" si="1"/>
        <v>0.15400000000000003</v>
      </c>
      <c r="G29" s="14">
        <v>0.154</v>
      </c>
      <c r="H29" s="14">
        <f t="shared" si="0"/>
        <v>123.2</v>
      </c>
    </row>
    <row r="30" spans="1:8" ht="42" customHeight="1">
      <c r="A30" s="13">
        <v>22</v>
      </c>
      <c r="B30" s="55" t="s">
        <v>11</v>
      </c>
      <c r="C30" s="21"/>
      <c r="D30" s="13">
        <v>50</v>
      </c>
      <c r="E30" s="34">
        <v>0.28999999999999998</v>
      </c>
      <c r="F30" s="14">
        <f t="shared" si="1"/>
        <v>0.31899999999999995</v>
      </c>
      <c r="G30" s="14">
        <v>0.31900000000000001</v>
      </c>
      <c r="H30" s="14">
        <f t="shared" si="0"/>
        <v>15.950000000000001</v>
      </c>
    </row>
    <row r="31" spans="1:8" ht="42" customHeight="1">
      <c r="A31" s="13">
        <v>23</v>
      </c>
      <c r="B31" s="55" t="s">
        <v>12</v>
      </c>
      <c r="C31" s="21"/>
      <c r="D31" s="13">
        <v>140</v>
      </c>
      <c r="E31" s="34">
        <v>3.47</v>
      </c>
      <c r="F31" s="14">
        <f t="shared" si="1"/>
        <v>3.8170000000000002</v>
      </c>
      <c r="G31" s="14">
        <v>3.8170000000000002</v>
      </c>
      <c r="H31" s="14">
        <f t="shared" si="0"/>
        <v>534.38</v>
      </c>
    </row>
    <row r="32" spans="1:8" ht="42" customHeight="1">
      <c r="A32" s="13">
        <v>24</v>
      </c>
      <c r="B32" s="55" t="s">
        <v>13</v>
      </c>
      <c r="C32" s="21"/>
      <c r="D32" s="13">
        <v>50</v>
      </c>
      <c r="E32" s="34">
        <v>0.69</v>
      </c>
      <c r="F32" s="14">
        <f t="shared" si="1"/>
        <v>0.7589999999999999</v>
      </c>
      <c r="G32" s="14">
        <v>0.75900000000000001</v>
      </c>
      <c r="H32" s="14">
        <f t="shared" si="0"/>
        <v>37.950000000000003</v>
      </c>
    </row>
    <row r="33" spans="1:8" ht="42" customHeight="1">
      <c r="A33" s="13">
        <v>25</v>
      </c>
      <c r="B33" s="56" t="s">
        <v>14</v>
      </c>
      <c r="C33" s="22"/>
      <c r="D33" s="13">
        <v>290</v>
      </c>
      <c r="E33" s="34">
        <v>1.1399999999999999</v>
      </c>
      <c r="F33" s="14">
        <f t="shared" si="1"/>
        <v>1.254</v>
      </c>
      <c r="G33" s="14">
        <v>1.254</v>
      </c>
      <c r="H33" s="14">
        <f t="shared" si="0"/>
        <v>363.66</v>
      </c>
    </row>
    <row r="34" spans="1:8" ht="42" customHeight="1">
      <c r="A34" s="13">
        <v>26</v>
      </c>
      <c r="B34" s="55" t="s">
        <v>15</v>
      </c>
      <c r="C34" s="21"/>
      <c r="D34" s="13">
        <v>250</v>
      </c>
      <c r="E34" s="34">
        <v>0.54700000000000004</v>
      </c>
      <c r="F34" s="14">
        <f t="shared" si="1"/>
        <v>0.60170000000000001</v>
      </c>
      <c r="G34" s="14">
        <v>0.60199999999999998</v>
      </c>
      <c r="H34" s="14">
        <f t="shared" si="0"/>
        <v>150.5</v>
      </c>
    </row>
    <row r="35" spans="1:8" ht="48.75" customHeight="1">
      <c r="A35" s="13">
        <v>27</v>
      </c>
      <c r="B35" s="55" t="s">
        <v>141</v>
      </c>
      <c r="C35" s="21"/>
      <c r="D35" s="15">
        <v>5000</v>
      </c>
      <c r="E35" s="34">
        <v>1.05</v>
      </c>
      <c r="F35" s="14">
        <f t="shared" si="1"/>
        <v>1.155</v>
      </c>
      <c r="G35" s="14">
        <v>1.155</v>
      </c>
      <c r="H35" s="14">
        <f t="shared" si="0"/>
        <v>5775</v>
      </c>
    </row>
    <row r="36" spans="1:8" ht="42" customHeight="1">
      <c r="A36" s="13">
        <v>28</v>
      </c>
      <c r="B36" s="55" t="s">
        <v>142</v>
      </c>
      <c r="C36" s="21"/>
      <c r="D36" s="13">
        <v>700</v>
      </c>
      <c r="E36" s="34">
        <v>0.65</v>
      </c>
      <c r="F36" s="14">
        <f t="shared" si="1"/>
        <v>0.71500000000000008</v>
      </c>
      <c r="G36" s="14">
        <v>0.71499999999999997</v>
      </c>
      <c r="H36" s="14">
        <f t="shared" si="0"/>
        <v>500.5</v>
      </c>
    </row>
    <row r="37" spans="1:8" ht="42" customHeight="1">
      <c r="A37" s="13">
        <v>29</v>
      </c>
      <c r="B37" s="55" t="s">
        <v>16</v>
      </c>
      <c r="C37" s="21"/>
      <c r="D37" s="13">
        <v>100</v>
      </c>
      <c r="E37" s="34">
        <v>3.5</v>
      </c>
      <c r="F37" s="14">
        <f t="shared" si="1"/>
        <v>3.85</v>
      </c>
      <c r="G37" s="14">
        <v>3.85</v>
      </c>
      <c r="H37" s="14">
        <f t="shared" si="0"/>
        <v>385</v>
      </c>
    </row>
    <row r="38" spans="1:8" ht="42" customHeight="1">
      <c r="A38" s="13">
        <v>30</v>
      </c>
      <c r="B38" s="55" t="s">
        <v>17</v>
      </c>
      <c r="C38" s="21"/>
      <c r="D38" s="13">
        <v>750</v>
      </c>
      <c r="E38" s="34">
        <v>1.72</v>
      </c>
      <c r="F38" s="14">
        <f t="shared" si="1"/>
        <v>1.8919999999999999</v>
      </c>
      <c r="G38" s="14">
        <v>1.8919999999999999</v>
      </c>
      <c r="H38" s="14">
        <f t="shared" si="0"/>
        <v>1419</v>
      </c>
    </row>
    <row r="39" spans="1:8" ht="42" customHeight="1">
      <c r="A39" s="13">
        <v>31</v>
      </c>
      <c r="B39" s="55" t="s">
        <v>143</v>
      </c>
      <c r="C39" s="21"/>
      <c r="D39" s="15">
        <v>1000</v>
      </c>
      <c r="E39" s="34">
        <v>8.77</v>
      </c>
      <c r="F39" s="14">
        <f t="shared" si="1"/>
        <v>9.6470000000000002</v>
      </c>
      <c r="G39" s="14">
        <v>9.6470000000000002</v>
      </c>
      <c r="H39" s="14">
        <f t="shared" si="0"/>
        <v>9647</v>
      </c>
    </row>
    <row r="40" spans="1:8" ht="42" customHeight="1">
      <c r="A40" s="13">
        <v>32</v>
      </c>
      <c r="B40" s="55" t="s">
        <v>144</v>
      </c>
      <c r="C40" s="21"/>
      <c r="D40" s="13">
        <v>40</v>
      </c>
      <c r="E40" s="34">
        <v>12.922000000000001</v>
      </c>
      <c r="F40" s="14">
        <f t="shared" si="1"/>
        <v>14.214200000000002</v>
      </c>
      <c r="G40" s="14">
        <v>14.214</v>
      </c>
      <c r="H40" s="14">
        <f t="shared" si="0"/>
        <v>568.56000000000006</v>
      </c>
    </row>
    <row r="41" spans="1:8" ht="42" customHeight="1">
      <c r="A41" s="13">
        <v>33</v>
      </c>
      <c r="B41" s="55" t="s">
        <v>145</v>
      </c>
      <c r="C41" s="21"/>
      <c r="D41" s="13">
        <v>10</v>
      </c>
      <c r="E41" s="34">
        <v>82.88</v>
      </c>
      <c r="F41" s="14">
        <f t="shared" si="1"/>
        <v>91.167999999999992</v>
      </c>
      <c r="G41" s="14">
        <v>91.168000000000006</v>
      </c>
      <c r="H41" s="14">
        <f t="shared" si="0"/>
        <v>911.68000000000006</v>
      </c>
    </row>
    <row r="42" spans="1:8" ht="42" customHeight="1">
      <c r="A42" s="13">
        <v>34</v>
      </c>
      <c r="B42" s="56" t="s">
        <v>18</v>
      </c>
      <c r="C42" s="22"/>
      <c r="D42" s="15">
        <v>1500</v>
      </c>
      <c r="E42" s="34">
        <v>0.64</v>
      </c>
      <c r="F42" s="14">
        <f t="shared" si="1"/>
        <v>0.70399999999999996</v>
      </c>
      <c r="G42" s="14">
        <v>0.70399999999999996</v>
      </c>
      <c r="H42" s="14">
        <f t="shared" si="0"/>
        <v>1056</v>
      </c>
    </row>
    <row r="43" spans="1:8" ht="42" customHeight="1">
      <c r="A43" s="13">
        <v>35</v>
      </c>
      <c r="B43" s="55" t="s">
        <v>19</v>
      </c>
      <c r="C43" s="21"/>
      <c r="D43" s="13">
        <v>80</v>
      </c>
      <c r="E43" s="34">
        <v>11.11</v>
      </c>
      <c r="F43" s="14">
        <f t="shared" si="1"/>
        <v>12.221</v>
      </c>
      <c r="G43" s="14">
        <v>12.221</v>
      </c>
      <c r="H43" s="14">
        <f t="shared" si="0"/>
        <v>977.68000000000006</v>
      </c>
    </row>
    <row r="44" spans="1:8" ht="42" customHeight="1">
      <c r="A44" s="13">
        <v>36</v>
      </c>
      <c r="B44" s="55" t="s">
        <v>146</v>
      </c>
      <c r="C44" s="21"/>
      <c r="D44" s="15">
        <v>1000</v>
      </c>
      <c r="E44" s="34">
        <v>0.65</v>
      </c>
      <c r="F44" s="14">
        <f t="shared" si="1"/>
        <v>0.71500000000000008</v>
      </c>
      <c r="G44" s="14">
        <v>0.71499999999999997</v>
      </c>
      <c r="H44" s="14">
        <f t="shared" si="0"/>
        <v>715</v>
      </c>
    </row>
    <row r="45" spans="1:8" ht="42" customHeight="1">
      <c r="A45" s="13">
        <v>37</v>
      </c>
      <c r="B45" s="55" t="s">
        <v>147</v>
      </c>
      <c r="C45" s="21"/>
      <c r="D45" s="15">
        <v>1700</v>
      </c>
      <c r="E45" s="34">
        <v>0.65</v>
      </c>
      <c r="F45" s="14">
        <f t="shared" si="1"/>
        <v>0.71500000000000008</v>
      </c>
      <c r="G45" s="14">
        <v>0.71499999999999997</v>
      </c>
      <c r="H45" s="14">
        <f t="shared" si="0"/>
        <v>1215.5</v>
      </c>
    </row>
    <row r="46" spans="1:8" ht="42" customHeight="1">
      <c r="A46" s="13">
        <v>38</v>
      </c>
      <c r="B46" s="55" t="s">
        <v>20</v>
      </c>
      <c r="C46" s="21"/>
      <c r="D46" s="13">
        <v>350</v>
      </c>
      <c r="E46" s="34">
        <v>0.84</v>
      </c>
      <c r="F46" s="14">
        <f t="shared" si="1"/>
        <v>0.92399999999999993</v>
      </c>
      <c r="G46" s="14">
        <v>0.92400000000000004</v>
      </c>
      <c r="H46" s="14">
        <f t="shared" si="0"/>
        <v>323.40000000000003</v>
      </c>
    </row>
    <row r="47" spans="1:8" ht="42" customHeight="1">
      <c r="A47" s="13">
        <v>39</v>
      </c>
      <c r="B47" s="55" t="s">
        <v>21</v>
      </c>
      <c r="C47" s="21"/>
      <c r="D47" s="15">
        <v>1000</v>
      </c>
      <c r="E47" s="34">
        <v>0.66</v>
      </c>
      <c r="F47" s="14">
        <f t="shared" si="1"/>
        <v>0.72599999999999998</v>
      </c>
      <c r="G47" s="14">
        <v>0.72599999999999998</v>
      </c>
      <c r="H47" s="14">
        <f t="shared" si="0"/>
        <v>726</v>
      </c>
    </row>
    <row r="48" spans="1:8" ht="42" customHeight="1">
      <c r="A48" s="13">
        <v>40</v>
      </c>
      <c r="B48" s="55" t="s">
        <v>148</v>
      </c>
      <c r="C48" s="21" t="s">
        <v>113</v>
      </c>
      <c r="D48" s="13">
        <v>150</v>
      </c>
      <c r="E48" s="34">
        <v>8.9</v>
      </c>
      <c r="F48" s="14">
        <f t="shared" si="1"/>
        <v>9.7900000000000009</v>
      </c>
      <c r="G48" s="14">
        <v>9.7899999999999991</v>
      </c>
      <c r="H48" s="14">
        <f t="shared" si="0"/>
        <v>1468.4999999999998</v>
      </c>
    </row>
    <row r="49" spans="1:8" ht="42" customHeight="1">
      <c r="A49" s="13">
        <v>41</v>
      </c>
      <c r="B49" s="55" t="s">
        <v>149</v>
      </c>
      <c r="C49" s="21"/>
      <c r="D49" s="13">
        <v>225</v>
      </c>
      <c r="E49" s="34">
        <v>1.67</v>
      </c>
      <c r="F49" s="14">
        <f t="shared" si="1"/>
        <v>1.837</v>
      </c>
      <c r="G49" s="14">
        <v>1.837</v>
      </c>
      <c r="H49" s="14">
        <f t="shared" si="0"/>
        <v>413.32499999999999</v>
      </c>
    </row>
    <row r="50" spans="1:8" ht="42" customHeight="1">
      <c r="A50" s="13">
        <v>42</v>
      </c>
      <c r="B50" s="55" t="s">
        <v>150</v>
      </c>
      <c r="C50" s="21"/>
      <c r="D50" s="13">
        <v>215</v>
      </c>
      <c r="E50" s="34">
        <v>15.81</v>
      </c>
      <c r="F50" s="14">
        <f t="shared" si="1"/>
        <v>17.391000000000002</v>
      </c>
      <c r="G50" s="14">
        <v>17.390999999999998</v>
      </c>
      <c r="H50" s="14">
        <f t="shared" si="0"/>
        <v>3739.0649999999996</v>
      </c>
    </row>
    <row r="51" spans="1:8" ht="42" customHeight="1">
      <c r="A51" s="13">
        <v>43</v>
      </c>
      <c r="B51" s="55" t="s">
        <v>151</v>
      </c>
      <c r="C51" s="21"/>
      <c r="D51" s="15">
        <v>1150</v>
      </c>
      <c r="E51" s="34">
        <v>2.65</v>
      </c>
      <c r="F51" s="14">
        <f t="shared" si="1"/>
        <v>2.915</v>
      </c>
      <c r="G51" s="14">
        <v>2.915</v>
      </c>
      <c r="H51" s="14">
        <f t="shared" si="0"/>
        <v>3352.25</v>
      </c>
    </row>
    <row r="52" spans="1:8" ht="42" customHeight="1">
      <c r="A52" s="13">
        <v>44</v>
      </c>
      <c r="B52" s="55" t="s">
        <v>152</v>
      </c>
      <c r="C52" s="21"/>
      <c r="D52" s="13">
        <v>180</v>
      </c>
      <c r="E52" s="34">
        <v>1.92</v>
      </c>
      <c r="F52" s="14">
        <f t="shared" si="1"/>
        <v>2.1120000000000001</v>
      </c>
      <c r="G52" s="14">
        <v>2.1120000000000001</v>
      </c>
      <c r="H52" s="14">
        <f t="shared" si="0"/>
        <v>380.16</v>
      </c>
    </row>
    <row r="53" spans="1:8" ht="42" customHeight="1">
      <c r="A53" s="16">
        <v>45</v>
      </c>
      <c r="B53" s="55" t="s">
        <v>153</v>
      </c>
      <c r="C53" s="21"/>
      <c r="D53" s="33">
        <v>1800</v>
      </c>
      <c r="E53" s="35">
        <v>1.8</v>
      </c>
      <c r="F53" s="14">
        <f t="shared" si="1"/>
        <v>1.98</v>
      </c>
      <c r="G53" s="14">
        <v>1.98</v>
      </c>
      <c r="H53" s="14">
        <f t="shared" si="0"/>
        <v>3564</v>
      </c>
    </row>
    <row r="54" spans="1:8" ht="42" customHeight="1">
      <c r="A54" s="13">
        <v>46</v>
      </c>
      <c r="B54" s="55" t="s">
        <v>154</v>
      </c>
      <c r="C54" s="21"/>
      <c r="D54" s="15">
        <v>1100</v>
      </c>
      <c r="E54" s="34">
        <v>2.6</v>
      </c>
      <c r="F54" s="14">
        <f t="shared" si="1"/>
        <v>2.8600000000000003</v>
      </c>
      <c r="G54" s="14">
        <v>2.86</v>
      </c>
      <c r="H54" s="14">
        <f t="shared" si="0"/>
        <v>3146</v>
      </c>
    </row>
    <row r="55" spans="1:8" ht="42" customHeight="1">
      <c r="A55" s="13">
        <v>47</v>
      </c>
      <c r="B55" s="56" t="s">
        <v>56</v>
      </c>
      <c r="C55" s="22"/>
      <c r="D55" s="13">
        <v>100</v>
      </c>
      <c r="E55" s="34">
        <v>18.239999999999998</v>
      </c>
      <c r="F55" s="14">
        <f t="shared" si="1"/>
        <v>20.064</v>
      </c>
      <c r="G55" s="14">
        <v>20.064</v>
      </c>
      <c r="H55" s="14">
        <f t="shared" si="0"/>
        <v>2006.4</v>
      </c>
    </row>
    <row r="56" spans="1:8" ht="42" customHeight="1">
      <c r="A56" s="13">
        <v>48</v>
      </c>
      <c r="B56" s="56" t="s">
        <v>55</v>
      </c>
      <c r="C56" s="22"/>
      <c r="D56" s="13">
        <v>50</v>
      </c>
      <c r="E56" s="34">
        <v>21.91</v>
      </c>
      <c r="F56" s="14">
        <f t="shared" si="1"/>
        <v>24.100999999999999</v>
      </c>
      <c r="G56" s="14">
        <v>24.100999999999999</v>
      </c>
      <c r="H56" s="14">
        <f t="shared" si="0"/>
        <v>1205.05</v>
      </c>
    </row>
    <row r="57" spans="1:8" ht="42" customHeight="1">
      <c r="A57" s="13">
        <v>49</v>
      </c>
      <c r="B57" s="55" t="s">
        <v>57</v>
      </c>
      <c r="C57" s="21"/>
      <c r="D57" s="13">
        <v>80</v>
      </c>
      <c r="E57" s="34">
        <v>17.32</v>
      </c>
      <c r="F57" s="14">
        <f t="shared" si="1"/>
        <v>19.052</v>
      </c>
      <c r="G57" s="14">
        <v>19.052</v>
      </c>
      <c r="H57" s="14">
        <f t="shared" si="0"/>
        <v>1524.1599999999999</v>
      </c>
    </row>
    <row r="58" spans="1:8" ht="42" customHeight="1">
      <c r="A58" s="13">
        <v>50</v>
      </c>
      <c r="B58" s="55" t="s">
        <v>101</v>
      </c>
      <c r="C58" s="21" t="s">
        <v>58</v>
      </c>
      <c r="D58" s="13">
        <v>500</v>
      </c>
      <c r="E58" s="34">
        <v>0.5</v>
      </c>
      <c r="F58" s="14">
        <f t="shared" si="1"/>
        <v>0.55000000000000004</v>
      </c>
      <c r="G58" s="14">
        <v>0.55000000000000004</v>
      </c>
      <c r="H58" s="14">
        <f t="shared" si="0"/>
        <v>275</v>
      </c>
    </row>
    <row r="59" spans="1:8" ht="42" customHeight="1">
      <c r="A59" s="13">
        <v>51</v>
      </c>
      <c r="B59" s="55" t="s">
        <v>102</v>
      </c>
      <c r="C59" s="21" t="s">
        <v>59</v>
      </c>
      <c r="D59" s="13">
        <v>600</v>
      </c>
      <c r="E59" s="34">
        <v>0.59</v>
      </c>
      <c r="F59" s="14">
        <f t="shared" si="1"/>
        <v>0.64900000000000002</v>
      </c>
      <c r="G59" s="14">
        <v>0.64900000000000002</v>
      </c>
      <c r="H59" s="14">
        <f t="shared" si="0"/>
        <v>389.40000000000003</v>
      </c>
    </row>
    <row r="60" spans="1:8" ht="42" customHeight="1">
      <c r="A60" s="13">
        <v>52</v>
      </c>
      <c r="B60" s="55" t="s">
        <v>103</v>
      </c>
      <c r="C60" s="21" t="s">
        <v>59</v>
      </c>
      <c r="D60" s="13">
        <v>500</v>
      </c>
      <c r="E60" s="34">
        <v>0.95</v>
      </c>
      <c r="F60" s="14">
        <f t="shared" si="1"/>
        <v>1.0449999999999999</v>
      </c>
      <c r="G60" s="14">
        <v>1.0449999999999999</v>
      </c>
      <c r="H60" s="14">
        <f t="shared" si="0"/>
        <v>522.5</v>
      </c>
    </row>
    <row r="61" spans="1:8" ht="42" customHeight="1">
      <c r="A61" s="13">
        <v>53</v>
      </c>
      <c r="B61" s="55" t="s">
        <v>104</v>
      </c>
      <c r="C61" s="21" t="s">
        <v>60</v>
      </c>
      <c r="D61" s="13">
        <v>200</v>
      </c>
      <c r="E61" s="34">
        <v>1.1399999999999999</v>
      </c>
      <c r="F61" s="14">
        <f t="shared" si="1"/>
        <v>1.254</v>
      </c>
      <c r="G61" s="14">
        <v>1.254</v>
      </c>
      <c r="H61" s="14">
        <f t="shared" si="0"/>
        <v>250.8</v>
      </c>
    </row>
    <row r="62" spans="1:8" ht="42" customHeight="1">
      <c r="A62" s="13">
        <v>54</v>
      </c>
      <c r="B62" s="55" t="s">
        <v>105</v>
      </c>
      <c r="C62" s="21" t="s">
        <v>61</v>
      </c>
      <c r="D62" s="13">
        <v>80</v>
      </c>
      <c r="E62" s="34">
        <v>1.1399999999999999</v>
      </c>
      <c r="F62" s="14">
        <f t="shared" si="1"/>
        <v>1.254</v>
      </c>
      <c r="G62" s="14">
        <v>1.254</v>
      </c>
      <c r="H62" s="14">
        <f t="shared" si="0"/>
        <v>100.32</v>
      </c>
    </row>
    <row r="63" spans="1:8" ht="42" customHeight="1">
      <c r="A63" s="13">
        <v>55</v>
      </c>
      <c r="B63" s="55" t="s">
        <v>22</v>
      </c>
      <c r="C63" s="21"/>
      <c r="D63" s="13">
        <v>200</v>
      </c>
      <c r="E63" s="34">
        <v>0.69</v>
      </c>
      <c r="F63" s="14">
        <f t="shared" si="1"/>
        <v>0.7589999999999999</v>
      </c>
      <c r="G63" s="14">
        <v>0.75900000000000001</v>
      </c>
      <c r="H63" s="14">
        <f t="shared" si="0"/>
        <v>151.80000000000001</v>
      </c>
    </row>
    <row r="64" spans="1:8" ht="42" customHeight="1">
      <c r="A64" s="13">
        <v>56</v>
      </c>
      <c r="B64" s="55" t="s">
        <v>23</v>
      </c>
      <c r="C64" s="21"/>
      <c r="D64" s="13">
        <v>60</v>
      </c>
      <c r="E64" s="34">
        <v>1.31</v>
      </c>
      <c r="F64" s="14">
        <f t="shared" si="1"/>
        <v>1.4410000000000001</v>
      </c>
      <c r="G64" s="14">
        <v>1.4410000000000001</v>
      </c>
      <c r="H64" s="14">
        <f t="shared" si="0"/>
        <v>86.460000000000008</v>
      </c>
    </row>
    <row r="65" spans="1:8" ht="42" customHeight="1">
      <c r="A65" s="13">
        <v>57</v>
      </c>
      <c r="B65" s="55" t="s">
        <v>24</v>
      </c>
      <c r="C65" s="21"/>
      <c r="D65" s="13">
        <v>50</v>
      </c>
      <c r="E65" s="34">
        <v>2.61</v>
      </c>
      <c r="F65" s="14">
        <f t="shared" si="1"/>
        <v>2.871</v>
      </c>
      <c r="G65" s="14">
        <v>2.871</v>
      </c>
      <c r="H65" s="14">
        <f t="shared" si="0"/>
        <v>143.55000000000001</v>
      </c>
    </row>
    <row r="66" spans="1:8" ht="42" customHeight="1">
      <c r="A66" s="13">
        <v>58</v>
      </c>
      <c r="B66" s="55" t="s">
        <v>155</v>
      </c>
      <c r="C66" s="21"/>
      <c r="D66" s="15">
        <v>2500</v>
      </c>
      <c r="E66" s="34">
        <v>0.55000000000000004</v>
      </c>
      <c r="F66" s="14">
        <f t="shared" si="1"/>
        <v>0.60500000000000009</v>
      </c>
      <c r="G66" s="14">
        <v>0.60499999999999998</v>
      </c>
      <c r="H66" s="14">
        <f t="shared" si="0"/>
        <v>1512.5</v>
      </c>
    </row>
    <row r="67" spans="1:8" ht="42" customHeight="1">
      <c r="A67" s="13">
        <v>59</v>
      </c>
      <c r="B67" s="55" t="s">
        <v>25</v>
      </c>
      <c r="C67" s="21"/>
      <c r="D67" s="13">
        <v>500</v>
      </c>
      <c r="E67" s="34">
        <v>1.92</v>
      </c>
      <c r="F67" s="14">
        <f t="shared" si="1"/>
        <v>2.1120000000000001</v>
      </c>
      <c r="G67" s="14">
        <v>2.1120000000000001</v>
      </c>
      <c r="H67" s="14">
        <f t="shared" si="0"/>
        <v>1056</v>
      </c>
    </row>
    <row r="68" spans="1:8" ht="42" customHeight="1">
      <c r="A68" s="13">
        <v>60</v>
      </c>
      <c r="B68" s="55" t="s">
        <v>26</v>
      </c>
      <c r="C68" s="21"/>
      <c r="D68" s="13">
        <v>200</v>
      </c>
      <c r="E68" s="34">
        <v>2.39</v>
      </c>
      <c r="F68" s="14">
        <f t="shared" si="1"/>
        <v>2.629</v>
      </c>
      <c r="G68" s="14">
        <v>2.629</v>
      </c>
      <c r="H68" s="14">
        <f t="shared" si="0"/>
        <v>525.79999999999995</v>
      </c>
    </row>
    <row r="69" spans="1:8" ht="42" customHeight="1">
      <c r="A69" s="13">
        <v>61</v>
      </c>
      <c r="B69" s="56" t="s">
        <v>156</v>
      </c>
      <c r="C69" s="22" t="s">
        <v>62</v>
      </c>
      <c r="D69" s="15">
        <v>2500</v>
      </c>
      <c r="E69" s="34">
        <v>0.06</v>
      </c>
      <c r="F69" s="14">
        <f t="shared" si="1"/>
        <v>6.6000000000000003E-2</v>
      </c>
      <c r="G69" s="14">
        <v>6.6000000000000003E-2</v>
      </c>
      <c r="H69" s="14">
        <f t="shared" si="0"/>
        <v>165</v>
      </c>
    </row>
    <row r="70" spans="1:8" ht="42" customHeight="1">
      <c r="A70" s="13">
        <v>62</v>
      </c>
      <c r="B70" s="55" t="s">
        <v>157</v>
      </c>
      <c r="C70" s="21" t="s">
        <v>63</v>
      </c>
      <c r="D70" s="13">
        <v>50</v>
      </c>
      <c r="E70" s="34">
        <v>22.8</v>
      </c>
      <c r="F70" s="14">
        <f t="shared" si="1"/>
        <v>25.080000000000002</v>
      </c>
      <c r="G70" s="14">
        <v>25.08</v>
      </c>
      <c r="H70" s="14">
        <f t="shared" si="0"/>
        <v>1254</v>
      </c>
    </row>
    <row r="71" spans="1:8" ht="42" customHeight="1">
      <c r="A71" s="13">
        <v>63</v>
      </c>
      <c r="B71" s="55" t="s">
        <v>158</v>
      </c>
      <c r="C71" s="21" t="s">
        <v>64</v>
      </c>
      <c r="D71" s="13">
        <v>100</v>
      </c>
      <c r="E71" s="34">
        <v>22.8</v>
      </c>
      <c r="F71" s="14">
        <f t="shared" si="1"/>
        <v>25.080000000000002</v>
      </c>
      <c r="G71" s="14">
        <v>25.08</v>
      </c>
      <c r="H71" s="14">
        <f t="shared" si="0"/>
        <v>2508</v>
      </c>
    </row>
    <row r="72" spans="1:8" ht="42" customHeight="1">
      <c r="A72" s="13">
        <v>64</v>
      </c>
      <c r="B72" s="55" t="s">
        <v>159</v>
      </c>
      <c r="C72" s="21" t="s">
        <v>63</v>
      </c>
      <c r="D72" s="13">
        <v>145</v>
      </c>
      <c r="E72" s="34">
        <v>22.8</v>
      </c>
      <c r="F72" s="14">
        <f t="shared" si="1"/>
        <v>25.080000000000002</v>
      </c>
      <c r="G72" s="14">
        <v>25.08</v>
      </c>
      <c r="H72" s="14">
        <f t="shared" si="0"/>
        <v>3636.6</v>
      </c>
    </row>
    <row r="73" spans="1:8" ht="42" customHeight="1">
      <c r="A73" s="13">
        <v>65</v>
      </c>
      <c r="B73" s="55" t="s">
        <v>160</v>
      </c>
      <c r="C73" s="21" t="s">
        <v>65</v>
      </c>
      <c r="D73" s="13">
        <v>100</v>
      </c>
      <c r="E73" s="34">
        <v>22.8</v>
      </c>
      <c r="F73" s="14">
        <f t="shared" si="1"/>
        <v>25.080000000000002</v>
      </c>
      <c r="G73" s="14">
        <v>25.08</v>
      </c>
      <c r="H73" s="14">
        <f t="shared" si="0"/>
        <v>2508</v>
      </c>
    </row>
    <row r="74" spans="1:8" ht="42" customHeight="1">
      <c r="A74" s="13">
        <v>66</v>
      </c>
      <c r="B74" s="55" t="s">
        <v>161</v>
      </c>
      <c r="C74" s="21" t="s">
        <v>63</v>
      </c>
      <c r="D74" s="13">
        <v>60</v>
      </c>
      <c r="E74" s="34">
        <v>22.8</v>
      </c>
      <c r="F74" s="14">
        <f t="shared" si="1"/>
        <v>25.080000000000002</v>
      </c>
      <c r="G74" s="14">
        <v>25.08</v>
      </c>
      <c r="H74" s="14">
        <f t="shared" ref="H74:H137" si="2">SUM(D74*G74)</f>
        <v>1504.8</v>
      </c>
    </row>
    <row r="75" spans="1:8" ht="42" customHeight="1">
      <c r="A75" s="13">
        <v>67</v>
      </c>
      <c r="B75" s="55" t="s">
        <v>162</v>
      </c>
      <c r="C75" s="21" t="s">
        <v>63</v>
      </c>
      <c r="D75" s="13">
        <v>10</v>
      </c>
      <c r="E75" s="34">
        <v>22.8</v>
      </c>
      <c r="F75" s="14">
        <f t="shared" si="1"/>
        <v>25.080000000000002</v>
      </c>
      <c r="G75" s="14">
        <v>25.08</v>
      </c>
      <c r="H75" s="14">
        <f t="shared" si="2"/>
        <v>250.79999999999998</v>
      </c>
    </row>
    <row r="76" spans="1:8" ht="42" customHeight="1">
      <c r="A76" s="13">
        <v>68</v>
      </c>
      <c r="B76" s="55" t="s">
        <v>163</v>
      </c>
      <c r="C76" s="21" t="s">
        <v>64</v>
      </c>
      <c r="D76" s="13">
        <v>6</v>
      </c>
      <c r="E76" s="34">
        <v>22.8</v>
      </c>
      <c r="F76" s="14">
        <f t="shared" ref="F76:F139" si="3">SUM(E76*10%+E76)</f>
        <v>25.080000000000002</v>
      </c>
      <c r="G76" s="14">
        <v>25.08</v>
      </c>
      <c r="H76" s="14">
        <f t="shared" si="2"/>
        <v>150.47999999999999</v>
      </c>
    </row>
    <row r="77" spans="1:8" ht="42" customHeight="1">
      <c r="A77" s="13">
        <v>69</v>
      </c>
      <c r="B77" s="55" t="s">
        <v>164</v>
      </c>
      <c r="C77" s="21" t="s">
        <v>63</v>
      </c>
      <c r="D77" s="13">
        <v>10</v>
      </c>
      <c r="E77" s="34">
        <v>22.8</v>
      </c>
      <c r="F77" s="14">
        <f t="shared" si="3"/>
        <v>25.080000000000002</v>
      </c>
      <c r="G77" s="14">
        <v>25.08</v>
      </c>
      <c r="H77" s="14">
        <f t="shared" si="2"/>
        <v>250.79999999999998</v>
      </c>
    </row>
    <row r="78" spans="1:8" ht="42" customHeight="1">
      <c r="A78" s="13">
        <v>70</v>
      </c>
      <c r="B78" s="55" t="s">
        <v>165</v>
      </c>
      <c r="C78" s="21" t="s">
        <v>66</v>
      </c>
      <c r="D78" s="13">
        <v>50</v>
      </c>
      <c r="E78" s="34">
        <v>8.89</v>
      </c>
      <c r="F78" s="14">
        <f t="shared" si="3"/>
        <v>9.7789999999999999</v>
      </c>
      <c r="G78" s="14">
        <v>9.7789999999999999</v>
      </c>
      <c r="H78" s="14">
        <f t="shared" si="2"/>
        <v>488.95</v>
      </c>
    </row>
    <row r="79" spans="1:8" ht="42" customHeight="1">
      <c r="A79" s="13">
        <v>71</v>
      </c>
      <c r="B79" s="55" t="s">
        <v>27</v>
      </c>
      <c r="C79" s="21"/>
      <c r="D79" s="13">
        <v>150</v>
      </c>
      <c r="E79" s="34">
        <v>0.74</v>
      </c>
      <c r="F79" s="14">
        <f t="shared" si="3"/>
        <v>0.81399999999999995</v>
      </c>
      <c r="G79" s="14">
        <v>0.81399999999999995</v>
      </c>
      <c r="H79" s="14">
        <f t="shared" si="2"/>
        <v>122.1</v>
      </c>
    </row>
    <row r="80" spans="1:8" ht="42" customHeight="1">
      <c r="A80" s="16">
        <v>72</v>
      </c>
      <c r="B80" s="55" t="s">
        <v>166</v>
      </c>
      <c r="C80" s="21"/>
      <c r="D80" s="33">
        <v>1000</v>
      </c>
      <c r="E80" s="35">
        <v>0.34899999999999998</v>
      </c>
      <c r="F80" s="14">
        <f t="shared" si="3"/>
        <v>0.38389999999999996</v>
      </c>
      <c r="G80" s="14">
        <v>0.38400000000000001</v>
      </c>
      <c r="H80" s="14">
        <f t="shared" si="2"/>
        <v>384</v>
      </c>
    </row>
    <row r="81" spans="1:8" ht="42" customHeight="1">
      <c r="A81" s="13">
        <v>73</v>
      </c>
      <c r="B81" s="55" t="s">
        <v>28</v>
      </c>
      <c r="C81" s="21"/>
      <c r="D81" s="13">
        <v>870</v>
      </c>
      <c r="E81" s="34">
        <v>0.05</v>
      </c>
      <c r="F81" s="14">
        <f t="shared" si="3"/>
        <v>5.5000000000000007E-2</v>
      </c>
      <c r="G81" s="14">
        <v>5.5E-2</v>
      </c>
      <c r="H81" s="14">
        <f t="shared" si="2"/>
        <v>47.85</v>
      </c>
    </row>
    <row r="82" spans="1:8" ht="42" customHeight="1">
      <c r="A82" s="13">
        <v>74</v>
      </c>
      <c r="B82" s="55" t="s">
        <v>29</v>
      </c>
      <c r="C82" s="21"/>
      <c r="D82" s="13">
        <v>20</v>
      </c>
      <c r="E82" s="34">
        <v>7.24</v>
      </c>
      <c r="F82" s="14">
        <f t="shared" si="3"/>
        <v>7.9640000000000004</v>
      </c>
      <c r="G82" s="14">
        <v>7.9640000000000004</v>
      </c>
      <c r="H82" s="14">
        <f t="shared" si="2"/>
        <v>159.28</v>
      </c>
    </row>
    <row r="83" spans="1:8" ht="42" customHeight="1">
      <c r="A83" s="13">
        <v>75</v>
      </c>
      <c r="B83" s="55" t="s">
        <v>67</v>
      </c>
      <c r="C83" s="21" t="s">
        <v>68</v>
      </c>
      <c r="D83" s="13">
        <v>60</v>
      </c>
      <c r="E83" s="34">
        <v>5.056</v>
      </c>
      <c r="F83" s="14">
        <f t="shared" si="3"/>
        <v>5.5616000000000003</v>
      </c>
      <c r="G83" s="14">
        <v>5.5620000000000003</v>
      </c>
      <c r="H83" s="14">
        <f t="shared" si="2"/>
        <v>333.72</v>
      </c>
    </row>
    <row r="84" spans="1:8" ht="42" customHeight="1">
      <c r="A84" s="13">
        <v>76</v>
      </c>
      <c r="B84" s="55" t="s">
        <v>69</v>
      </c>
      <c r="C84" s="21" t="s">
        <v>70</v>
      </c>
      <c r="D84" s="13">
        <v>50</v>
      </c>
      <c r="E84" s="34">
        <v>1.4670000000000001</v>
      </c>
      <c r="F84" s="14">
        <f t="shared" si="3"/>
        <v>1.6137000000000001</v>
      </c>
      <c r="G84" s="14">
        <v>1.6140000000000001</v>
      </c>
      <c r="H84" s="14">
        <f t="shared" si="2"/>
        <v>80.7</v>
      </c>
    </row>
    <row r="85" spans="1:8" ht="42" customHeight="1">
      <c r="A85" s="13">
        <v>77</v>
      </c>
      <c r="B85" s="55" t="s">
        <v>71</v>
      </c>
      <c r="C85" s="21" t="s">
        <v>72</v>
      </c>
      <c r="D85" s="13">
        <v>200</v>
      </c>
      <c r="E85" s="34">
        <v>8.18</v>
      </c>
      <c r="F85" s="14">
        <f t="shared" si="3"/>
        <v>8.9979999999999993</v>
      </c>
      <c r="G85" s="14">
        <v>8.9979999999999993</v>
      </c>
      <c r="H85" s="14">
        <f t="shared" si="2"/>
        <v>1799.6</v>
      </c>
    </row>
    <row r="86" spans="1:8" ht="42" customHeight="1">
      <c r="A86" s="13">
        <v>78</v>
      </c>
      <c r="B86" s="55" t="s">
        <v>167</v>
      </c>
      <c r="C86" s="21" t="s">
        <v>124</v>
      </c>
      <c r="D86" s="15">
        <v>2500</v>
      </c>
      <c r="E86" s="34">
        <v>7</v>
      </c>
      <c r="F86" s="14">
        <f t="shared" si="3"/>
        <v>7.7</v>
      </c>
      <c r="G86" s="14">
        <v>7.7</v>
      </c>
      <c r="H86" s="14">
        <f t="shared" si="2"/>
        <v>19250</v>
      </c>
    </row>
    <row r="87" spans="1:8" ht="42" customHeight="1">
      <c r="A87" s="13">
        <v>79</v>
      </c>
      <c r="B87" s="55" t="s">
        <v>73</v>
      </c>
      <c r="C87" s="21" t="s">
        <v>74</v>
      </c>
      <c r="D87" s="13">
        <v>200</v>
      </c>
      <c r="E87" s="34">
        <v>2.46</v>
      </c>
      <c r="F87" s="14">
        <f t="shared" si="3"/>
        <v>2.706</v>
      </c>
      <c r="G87" s="14">
        <v>2.706</v>
      </c>
      <c r="H87" s="14">
        <f t="shared" si="2"/>
        <v>541.20000000000005</v>
      </c>
    </row>
    <row r="88" spans="1:8" ht="42" customHeight="1">
      <c r="A88" s="13">
        <v>80</v>
      </c>
      <c r="B88" s="55" t="s">
        <v>75</v>
      </c>
      <c r="C88" s="21" t="s">
        <v>76</v>
      </c>
      <c r="D88" s="13">
        <v>156</v>
      </c>
      <c r="E88" s="34">
        <v>1.02</v>
      </c>
      <c r="F88" s="14">
        <f t="shared" si="3"/>
        <v>1.1220000000000001</v>
      </c>
      <c r="G88" s="14">
        <v>1.1220000000000001</v>
      </c>
      <c r="H88" s="14">
        <f t="shared" si="2"/>
        <v>175.03200000000001</v>
      </c>
    </row>
    <row r="89" spans="1:8" ht="42" customHeight="1">
      <c r="A89" s="13">
        <v>81</v>
      </c>
      <c r="B89" s="55" t="s">
        <v>168</v>
      </c>
      <c r="C89" s="21"/>
      <c r="D89" s="13">
        <v>40</v>
      </c>
      <c r="E89" s="34">
        <v>55.6</v>
      </c>
      <c r="F89" s="14">
        <f t="shared" si="3"/>
        <v>61.160000000000004</v>
      </c>
      <c r="G89" s="14">
        <v>61.16</v>
      </c>
      <c r="H89" s="14">
        <f t="shared" si="2"/>
        <v>2446.3999999999996</v>
      </c>
    </row>
    <row r="90" spans="1:8" ht="42" customHeight="1">
      <c r="A90" s="16">
        <v>82</v>
      </c>
      <c r="B90" s="55" t="s">
        <v>169</v>
      </c>
      <c r="C90" s="21"/>
      <c r="D90" s="16">
        <v>60</v>
      </c>
      <c r="E90" s="35">
        <v>43.14</v>
      </c>
      <c r="F90" s="14">
        <f t="shared" si="3"/>
        <v>47.454000000000001</v>
      </c>
      <c r="G90" s="14">
        <v>47.454000000000001</v>
      </c>
      <c r="H90" s="14">
        <f t="shared" si="2"/>
        <v>2847.2400000000002</v>
      </c>
    </row>
    <row r="91" spans="1:8" ht="42" customHeight="1">
      <c r="A91" s="13">
        <v>83</v>
      </c>
      <c r="B91" s="55" t="s">
        <v>170</v>
      </c>
      <c r="C91" s="21"/>
      <c r="D91" s="13">
        <v>100</v>
      </c>
      <c r="E91" s="34">
        <v>72.62</v>
      </c>
      <c r="F91" s="14">
        <f t="shared" si="3"/>
        <v>79.882000000000005</v>
      </c>
      <c r="G91" s="14">
        <v>79.882000000000005</v>
      </c>
      <c r="H91" s="14">
        <f t="shared" si="2"/>
        <v>7988.2000000000007</v>
      </c>
    </row>
    <row r="92" spans="1:8" ht="42" customHeight="1">
      <c r="A92" s="16">
        <v>84</v>
      </c>
      <c r="B92" s="55" t="s">
        <v>30</v>
      </c>
      <c r="C92" s="21" t="s">
        <v>77</v>
      </c>
      <c r="D92" s="16">
        <v>50</v>
      </c>
      <c r="E92" s="35">
        <v>0.67</v>
      </c>
      <c r="F92" s="14">
        <f t="shared" si="3"/>
        <v>0.7370000000000001</v>
      </c>
      <c r="G92" s="14">
        <v>0.73699999999999999</v>
      </c>
      <c r="H92" s="14">
        <f t="shared" si="2"/>
        <v>36.85</v>
      </c>
    </row>
    <row r="93" spans="1:8" ht="42" customHeight="1">
      <c r="A93" s="13">
        <v>85</v>
      </c>
      <c r="B93" s="55" t="s">
        <v>78</v>
      </c>
      <c r="C93" s="21" t="s">
        <v>79</v>
      </c>
      <c r="D93" s="13">
        <v>25</v>
      </c>
      <c r="E93" s="34">
        <v>3.45</v>
      </c>
      <c r="F93" s="14">
        <f t="shared" si="3"/>
        <v>3.7950000000000004</v>
      </c>
      <c r="G93" s="14">
        <v>3.7949999999999999</v>
      </c>
      <c r="H93" s="14">
        <f t="shared" si="2"/>
        <v>94.875</v>
      </c>
    </row>
    <row r="94" spans="1:8" ht="42" customHeight="1">
      <c r="A94" s="13">
        <v>86</v>
      </c>
      <c r="B94" s="55" t="s">
        <v>80</v>
      </c>
      <c r="C94" s="21" t="s">
        <v>77</v>
      </c>
      <c r="D94" s="13">
        <v>850</v>
      </c>
      <c r="E94" s="34">
        <v>0.7</v>
      </c>
      <c r="F94" s="14">
        <f t="shared" si="3"/>
        <v>0.76999999999999991</v>
      </c>
      <c r="G94" s="14">
        <v>0.77</v>
      </c>
      <c r="H94" s="14">
        <f t="shared" si="2"/>
        <v>654.5</v>
      </c>
    </row>
    <row r="95" spans="1:8" ht="42" customHeight="1">
      <c r="A95" s="13">
        <v>87</v>
      </c>
      <c r="B95" s="55" t="s">
        <v>81</v>
      </c>
      <c r="C95" s="21" t="s">
        <v>77</v>
      </c>
      <c r="D95" s="15">
        <v>1000</v>
      </c>
      <c r="E95" s="34">
        <v>0.7</v>
      </c>
      <c r="F95" s="14">
        <f t="shared" si="3"/>
        <v>0.76999999999999991</v>
      </c>
      <c r="G95" s="14">
        <v>0.77</v>
      </c>
      <c r="H95" s="14">
        <f t="shared" si="2"/>
        <v>770</v>
      </c>
    </row>
    <row r="96" spans="1:8" ht="42" customHeight="1">
      <c r="A96" s="13">
        <v>88</v>
      </c>
      <c r="B96" s="55" t="s">
        <v>82</v>
      </c>
      <c r="C96" s="21" t="s">
        <v>77</v>
      </c>
      <c r="D96" s="13">
        <v>150</v>
      </c>
      <c r="E96" s="34">
        <v>0.73</v>
      </c>
      <c r="F96" s="14">
        <f t="shared" si="3"/>
        <v>0.80299999999999994</v>
      </c>
      <c r="G96" s="14">
        <v>0.80300000000000005</v>
      </c>
      <c r="H96" s="14">
        <f t="shared" si="2"/>
        <v>120.45</v>
      </c>
    </row>
    <row r="97" spans="1:8" ht="42" customHeight="1">
      <c r="A97" s="13">
        <v>89</v>
      </c>
      <c r="B97" s="55" t="s">
        <v>83</v>
      </c>
      <c r="C97" s="21" t="s">
        <v>77</v>
      </c>
      <c r="D97" s="13">
        <v>60</v>
      </c>
      <c r="E97" s="34">
        <v>1.44</v>
      </c>
      <c r="F97" s="14">
        <f t="shared" si="3"/>
        <v>1.5839999999999999</v>
      </c>
      <c r="G97" s="14">
        <v>1.5840000000000001</v>
      </c>
      <c r="H97" s="14">
        <f t="shared" si="2"/>
        <v>95.04</v>
      </c>
    </row>
    <row r="98" spans="1:8" ht="42" customHeight="1">
      <c r="A98" s="13">
        <v>90</v>
      </c>
      <c r="B98" s="55" t="s">
        <v>31</v>
      </c>
      <c r="C98" s="21"/>
      <c r="D98" s="13">
        <v>200</v>
      </c>
      <c r="E98" s="34">
        <v>0.57999999999999996</v>
      </c>
      <c r="F98" s="14">
        <f t="shared" si="3"/>
        <v>0.6379999999999999</v>
      </c>
      <c r="G98" s="14">
        <v>0.63800000000000001</v>
      </c>
      <c r="H98" s="14">
        <f t="shared" si="2"/>
        <v>127.60000000000001</v>
      </c>
    </row>
    <row r="99" spans="1:8" ht="42" customHeight="1">
      <c r="A99" s="13">
        <v>91</v>
      </c>
      <c r="B99" s="55" t="s">
        <v>171</v>
      </c>
      <c r="C99" s="21"/>
      <c r="D99" s="15">
        <v>2000</v>
      </c>
      <c r="E99" s="34">
        <v>0.3</v>
      </c>
      <c r="F99" s="14">
        <f t="shared" si="3"/>
        <v>0.32999999999999996</v>
      </c>
      <c r="G99" s="14">
        <v>0.33</v>
      </c>
      <c r="H99" s="14">
        <f t="shared" si="2"/>
        <v>660</v>
      </c>
    </row>
    <row r="100" spans="1:8" ht="42" customHeight="1">
      <c r="A100" s="13">
        <v>92</v>
      </c>
      <c r="B100" s="55" t="s">
        <v>84</v>
      </c>
      <c r="C100" s="21"/>
      <c r="D100" s="13">
        <v>20</v>
      </c>
      <c r="E100" s="34">
        <v>14.75</v>
      </c>
      <c r="F100" s="14">
        <f t="shared" si="3"/>
        <v>16.225000000000001</v>
      </c>
      <c r="G100" s="14">
        <v>16.225000000000001</v>
      </c>
      <c r="H100" s="14">
        <f t="shared" si="2"/>
        <v>324.5</v>
      </c>
    </row>
    <row r="101" spans="1:8" ht="42" customHeight="1">
      <c r="A101" s="13">
        <v>93</v>
      </c>
      <c r="B101" s="55" t="s">
        <v>32</v>
      </c>
      <c r="C101" s="21"/>
      <c r="D101" s="13">
        <v>10</v>
      </c>
      <c r="E101" s="34">
        <v>14.31</v>
      </c>
      <c r="F101" s="14">
        <f t="shared" si="3"/>
        <v>15.741</v>
      </c>
      <c r="G101" s="14">
        <v>15.741</v>
      </c>
      <c r="H101" s="14">
        <f t="shared" si="2"/>
        <v>157.41</v>
      </c>
    </row>
    <row r="102" spans="1:8" ht="42" customHeight="1">
      <c r="A102" s="13">
        <v>94</v>
      </c>
      <c r="B102" s="55" t="s">
        <v>85</v>
      </c>
      <c r="C102" s="21" t="s">
        <v>125</v>
      </c>
      <c r="D102" s="15">
        <v>1000</v>
      </c>
      <c r="E102" s="34">
        <v>0.22</v>
      </c>
      <c r="F102" s="14">
        <f t="shared" si="3"/>
        <v>0.24199999999999999</v>
      </c>
      <c r="G102" s="14">
        <v>0.24199999999999999</v>
      </c>
      <c r="H102" s="14">
        <f t="shared" si="2"/>
        <v>242</v>
      </c>
    </row>
    <row r="103" spans="1:8" ht="42" customHeight="1">
      <c r="A103" s="13">
        <v>95</v>
      </c>
      <c r="B103" s="55" t="s">
        <v>33</v>
      </c>
      <c r="C103" s="21"/>
      <c r="D103" s="13">
        <v>20</v>
      </c>
      <c r="E103" s="34">
        <v>91</v>
      </c>
      <c r="F103" s="14">
        <f t="shared" si="3"/>
        <v>100.1</v>
      </c>
      <c r="G103" s="14">
        <v>100.1</v>
      </c>
      <c r="H103" s="14">
        <f t="shared" si="2"/>
        <v>2002</v>
      </c>
    </row>
    <row r="104" spans="1:8" ht="42" customHeight="1">
      <c r="A104" s="13">
        <v>96</v>
      </c>
      <c r="B104" s="55" t="s">
        <v>34</v>
      </c>
      <c r="C104" s="21"/>
      <c r="D104" s="13">
        <v>40</v>
      </c>
      <c r="E104" s="34">
        <v>3.48</v>
      </c>
      <c r="F104" s="14">
        <f t="shared" si="3"/>
        <v>3.8279999999999998</v>
      </c>
      <c r="G104" s="14">
        <v>3.8279999999999998</v>
      </c>
      <c r="H104" s="14">
        <f t="shared" si="2"/>
        <v>153.12</v>
      </c>
    </row>
    <row r="105" spans="1:8" ht="42" customHeight="1">
      <c r="A105" s="13">
        <v>97</v>
      </c>
      <c r="B105" s="55" t="s">
        <v>35</v>
      </c>
      <c r="C105" s="21"/>
      <c r="D105" s="13">
        <v>40</v>
      </c>
      <c r="E105" s="34">
        <v>33.450000000000003</v>
      </c>
      <c r="F105" s="14">
        <f t="shared" si="3"/>
        <v>36.795000000000002</v>
      </c>
      <c r="G105" s="14">
        <v>36.795000000000002</v>
      </c>
      <c r="H105" s="14">
        <f t="shared" si="2"/>
        <v>1471.8000000000002</v>
      </c>
    </row>
    <row r="106" spans="1:8" ht="42" customHeight="1">
      <c r="A106" s="13">
        <v>98</v>
      </c>
      <c r="B106" s="55" t="s">
        <v>36</v>
      </c>
      <c r="C106" s="21"/>
      <c r="D106" s="15">
        <v>1200</v>
      </c>
      <c r="E106" s="34">
        <v>0.65</v>
      </c>
      <c r="F106" s="14">
        <f t="shared" si="3"/>
        <v>0.71500000000000008</v>
      </c>
      <c r="G106" s="14">
        <v>0.71499999999999997</v>
      </c>
      <c r="H106" s="14">
        <f t="shared" si="2"/>
        <v>858</v>
      </c>
    </row>
    <row r="107" spans="1:8" ht="42" customHeight="1">
      <c r="A107" s="16">
        <v>99</v>
      </c>
      <c r="B107" s="55" t="s">
        <v>172</v>
      </c>
      <c r="C107" s="21"/>
      <c r="D107" s="33">
        <v>2000</v>
      </c>
      <c r="E107" s="35">
        <v>1.5</v>
      </c>
      <c r="F107" s="14">
        <f t="shared" si="3"/>
        <v>1.65</v>
      </c>
      <c r="G107" s="14">
        <v>1.65</v>
      </c>
      <c r="H107" s="14">
        <f t="shared" si="2"/>
        <v>3300</v>
      </c>
    </row>
    <row r="108" spans="1:8" ht="42" customHeight="1">
      <c r="A108" s="13">
        <v>100</v>
      </c>
      <c r="B108" s="55" t="s">
        <v>106</v>
      </c>
      <c r="C108" s="21" t="s">
        <v>126</v>
      </c>
      <c r="D108" s="13">
        <v>100</v>
      </c>
      <c r="E108" s="34">
        <v>0.8</v>
      </c>
      <c r="F108" s="14">
        <f t="shared" si="3"/>
        <v>0.88000000000000012</v>
      </c>
      <c r="G108" s="14">
        <v>0.88</v>
      </c>
      <c r="H108" s="14">
        <f t="shared" si="2"/>
        <v>88</v>
      </c>
    </row>
    <row r="109" spans="1:8" ht="42" customHeight="1">
      <c r="A109" s="13">
        <v>101</v>
      </c>
      <c r="B109" s="55" t="s">
        <v>107</v>
      </c>
      <c r="C109" s="21" t="s">
        <v>126</v>
      </c>
      <c r="D109" s="13">
        <v>100</v>
      </c>
      <c r="E109" s="34">
        <v>0.9</v>
      </c>
      <c r="F109" s="14">
        <f t="shared" si="3"/>
        <v>0.99</v>
      </c>
      <c r="G109" s="14">
        <v>0.99</v>
      </c>
      <c r="H109" s="14">
        <f t="shared" si="2"/>
        <v>99</v>
      </c>
    </row>
    <row r="110" spans="1:8" ht="42" customHeight="1">
      <c r="A110" s="13">
        <v>102</v>
      </c>
      <c r="B110" s="55" t="s">
        <v>173</v>
      </c>
      <c r="C110" s="21"/>
      <c r="D110" s="15">
        <v>1000</v>
      </c>
      <c r="E110" s="34">
        <v>0.314</v>
      </c>
      <c r="F110" s="14">
        <f t="shared" si="3"/>
        <v>0.34539999999999998</v>
      </c>
      <c r="G110" s="14">
        <v>0.34499999999999997</v>
      </c>
      <c r="H110" s="14">
        <f t="shared" si="2"/>
        <v>345</v>
      </c>
    </row>
    <row r="111" spans="1:8" ht="42" customHeight="1">
      <c r="A111" s="13">
        <v>103</v>
      </c>
      <c r="B111" s="55" t="s">
        <v>37</v>
      </c>
      <c r="C111" s="21"/>
      <c r="D111" s="13">
        <v>5</v>
      </c>
      <c r="E111" s="34">
        <v>9.98</v>
      </c>
      <c r="F111" s="14">
        <f t="shared" si="3"/>
        <v>10.978</v>
      </c>
      <c r="G111" s="14">
        <v>10.978</v>
      </c>
      <c r="H111" s="14">
        <f t="shared" si="2"/>
        <v>54.89</v>
      </c>
    </row>
    <row r="112" spans="1:8" ht="42" customHeight="1">
      <c r="A112" s="13">
        <v>104</v>
      </c>
      <c r="B112" s="55" t="s">
        <v>38</v>
      </c>
      <c r="C112" s="21"/>
      <c r="D112" s="13">
        <v>5</v>
      </c>
      <c r="E112" s="34">
        <v>35.380000000000003</v>
      </c>
      <c r="F112" s="14">
        <f t="shared" si="3"/>
        <v>38.918000000000006</v>
      </c>
      <c r="G112" s="14">
        <v>38.917999999999999</v>
      </c>
      <c r="H112" s="14">
        <f t="shared" si="2"/>
        <v>194.59</v>
      </c>
    </row>
    <row r="113" spans="1:8" ht="42" customHeight="1">
      <c r="A113" s="13">
        <v>105</v>
      </c>
      <c r="B113" s="56" t="s">
        <v>39</v>
      </c>
      <c r="C113" s="22"/>
      <c r="D113" s="13">
        <v>10</v>
      </c>
      <c r="E113" s="34">
        <v>1.1599999999999999</v>
      </c>
      <c r="F113" s="14">
        <f t="shared" si="3"/>
        <v>1.2759999999999998</v>
      </c>
      <c r="G113" s="14">
        <v>1.276</v>
      </c>
      <c r="H113" s="14">
        <f t="shared" si="2"/>
        <v>12.76</v>
      </c>
    </row>
    <row r="114" spans="1:8" ht="42" customHeight="1">
      <c r="A114" s="13">
        <v>106</v>
      </c>
      <c r="B114" s="55" t="s">
        <v>174</v>
      </c>
      <c r="C114" s="21"/>
      <c r="D114" s="13">
        <v>920</v>
      </c>
      <c r="E114" s="34">
        <v>1.19</v>
      </c>
      <c r="F114" s="14">
        <f t="shared" si="3"/>
        <v>1.3089999999999999</v>
      </c>
      <c r="G114" s="14">
        <v>1.3089999999999999</v>
      </c>
      <c r="H114" s="14">
        <f t="shared" si="2"/>
        <v>1204.28</v>
      </c>
    </row>
    <row r="115" spans="1:8" ht="42" customHeight="1">
      <c r="A115" s="13">
        <v>107</v>
      </c>
      <c r="B115" s="55" t="s">
        <v>40</v>
      </c>
      <c r="C115" s="21"/>
      <c r="D115" s="13">
        <v>100</v>
      </c>
      <c r="E115" s="34">
        <v>4.1900000000000004</v>
      </c>
      <c r="F115" s="14">
        <f t="shared" si="3"/>
        <v>4.609</v>
      </c>
      <c r="G115" s="14">
        <v>4.609</v>
      </c>
      <c r="H115" s="14">
        <f t="shared" si="2"/>
        <v>460.9</v>
      </c>
    </row>
    <row r="116" spans="1:8" ht="42" customHeight="1">
      <c r="A116" s="13">
        <v>108</v>
      </c>
      <c r="B116" s="56" t="s">
        <v>175</v>
      </c>
      <c r="C116" s="22"/>
      <c r="D116" s="13">
        <v>100</v>
      </c>
      <c r="E116" s="34">
        <v>12.56</v>
      </c>
      <c r="F116" s="14">
        <f t="shared" si="3"/>
        <v>13.816000000000001</v>
      </c>
      <c r="G116" s="14">
        <v>13.816000000000001</v>
      </c>
      <c r="H116" s="14">
        <f t="shared" si="2"/>
        <v>1381.6000000000001</v>
      </c>
    </row>
    <row r="117" spans="1:8" ht="42" customHeight="1">
      <c r="A117" s="13">
        <v>109</v>
      </c>
      <c r="B117" s="55" t="s">
        <v>86</v>
      </c>
      <c r="C117" s="21" t="s">
        <v>87</v>
      </c>
      <c r="D117" s="13">
        <v>30</v>
      </c>
      <c r="E117" s="34">
        <v>2.0099999999999998</v>
      </c>
      <c r="F117" s="14">
        <f t="shared" si="3"/>
        <v>2.2109999999999999</v>
      </c>
      <c r="G117" s="14">
        <v>2.2109999999999999</v>
      </c>
      <c r="H117" s="14">
        <f t="shared" si="2"/>
        <v>66.33</v>
      </c>
    </row>
    <row r="118" spans="1:8" ht="42" customHeight="1">
      <c r="A118" s="13">
        <v>110</v>
      </c>
      <c r="B118" s="55" t="s">
        <v>88</v>
      </c>
      <c r="C118" s="21" t="s">
        <v>74</v>
      </c>
      <c r="D118" s="13">
        <v>40</v>
      </c>
      <c r="E118" s="34">
        <v>0.67100000000000004</v>
      </c>
      <c r="F118" s="14">
        <f t="shared" si="3"/>
        <v>0.73810000000000009</v>
      </c>
      <c r="G118" s="14">
        <v>0.73799999999999999</v>
      </c>
      <c r="H118" s="14">
        <f t="shared" si="2"/>
        <v>29.52</v>
      </c>
    </row>
    <row r="119" spans="1:8" ht="42" customHeight="1">
      <c r="A119" s="13">
        <v>111</v>
      </c>
      <c r="B119" s="55" t="s">
        <v>41</v>
      </c>
      <c r="C119" s="21"/>
      <c r="D119" s="13">
        <v>60</v>
      </c>
      <c r="E119" s="34">
        <v>1.05</v>
      </c>
      <c r="F119" s="14">
        <f t="shared" si="3"/>
        <v>1.155</v>
      </c>
      <c r="G119" s="14">
        <v>1.155</v>
      </c>
      <c r="H119" s="14">
        <f t="shared" si="2"/>
        <v>69.3</v>
      </c>
    </row>
    <row r="120" spans="1:8" ht="42" customHeight="1">
      <c r="A120" s="13">
        <v>112</v>
      </c>
      <c r="B120" s="55" t="s">
        <v>176</v>
      </c>
      <c r="C120" s="21"/>
      <c r="D120" s="13">
        <v>140</v>
      </c>
      <c r="E120" s="34">
        <v>24.55</v>
      </c>
      <c r="F120" s="14">
        <f t="shared" si="3"/>
        <v>27.005000000000003</v>
      </c>
      <c r="G120" s="14">
        <v>27.004999999999999</v>
      </c>
      <c r="H120" s="14">
        <f t="shared" si="2"/>
        <v>3780.7</v>
      </c>
    </row>
    <row r="121" spans="1:8" ht="42" customHeight="1">
      <c r="A121" s="13">
        <v>113</v>
      </c>
      <c r="B121" s="55" t="s">
        <v>42</v>
      </c>
      <c r="C121" s="21"/>
      <c r="D121" s="13">
        <v>70</v>
      </c>
      <c r="E121" s="34">
        <v>32.54</v>
      </c>
      <c r="F121" s="14">
        <f t="shared" si="3"/>
        <v>35.793999999999997</v>
      </c>
      <c r="G121" s="14">
        <v>35.793999999999997</v>
      </c>
      <c r="H121" s="14">
        <f t="shared" si="2"/>
        <v>2505.58</v>
      </c>
    </row>
    <row r="122" spans="1:8" ht="42" customHeight="1">
      <c r="A122" s="13">
        <v>114</v>
      </c>
      <c r="B122" s="55" t="s">
        <v>43</v>
      </c>
      <c r="C122" s="21"/>
      <c r="D122" s="13">
        <v>200</v>
      </c>
      <c r="E122" s="34">
        <v>3.71</v>
      </c>
      <c r="F122" s="14">
        <f t="shared" si="3"/>
        <v>4.0809999999999995</v>
      </c>
      <c r="G122" s="14">
        <v>4.0810000000000004</v>
      </c>
      <c r="H122" s="14">
        <f t="shared" si="2"/>
        <v>816.2</v>
      </c>
    </row>
    <row r="123" spans="1:8" ht="42" customHeight="1">
      <c r="A123" s="13">
        <v>115</v>
      </c>
      <c r="B123" s="55" t="s">
        <v>44</v>
      </c>
      <c r="C123" s="21"/>
      <c r="D123" s="13">
        <v>40</v>
      </c>
      <c r="E123" s="34">
        <v>5.64</v>
      </c>
      <c r="F123" s="14">
        <f t="shared" si="3"/>
        <v>6.2039999999999997</v>
      </c>
      <c r="G123" s="14">
        <v>6.2039999999999997</v>
      </c>
      <c r="H123" s="14">
        <f t="shared" si="2"/>
        <v>248.16</v>
      </c>
    </row>
    <row r="124" spans="1:8" ht="42" customHeight="1">
      <c r="A124" s="13">
        <v>116</v>
      </c>
      <c r="B124" s="55" t="s">
        <v>177</v>
      </c>
      <c r="C124" s="21"/>
      <c r="D124" s="13">
        <v>200</v>
      </c>
      <c r="E124" s="34">
        <v>0.5</v>
      </c>
      <c r="F124" s="14">
        <f t="shared" si="3"/>
        <v>0.55000000000000004</v>
      </c>
      <c r="G124" s="14">
        <v>0.55000000000000004</v>
      </c>
      <c r="H124" s="14">
        <f t="shared" si="2"/>
        <v>110.00000000000001</v>
      </c>
    </row>
    <row r="125" spans="1:8" ht="42" customHeight="1">
      <c r="A125" s="13">
        <v>117</v>
      </c>
      <c r="B125" s="55" t="s">
        <v>178</v>
      </c>
      <c r="C125" s="21"/>
      <c r="D125" s="15">
        <v>2000</v>
      </c>
      <c r="E125" s="34">
        <v>1.21</v>
      </c>
      <c r="F125" s="14">
        <f t="shared" si="3"/>
        <v>1.331</v>
      </c>
      <c r="G125" s="14">
        <v>1.331</v>
      </c>
      <c r="H125" s="14">
        <f t="shared" si="2"/>
        <v>2662</v>
      </c>
    </row>
    <row r="126" spans="1:8" ht="42" customHeight="1">
      <c r="A126" s="13">
        <v>118</v>
      </c>
      <c r="B126" s="55" t="s">
        <v>108</v>
      </c>
      <c r="C126" s="21" t="s">
        <v>89</v>
      </c>
      <c r="D126" s="13">
        <v>40</v>
      </c>
      <c r="E126" s="34">
        <v>1.82</v>
      </c>
      <c r="F126" s="14">
        <f t="shared" si="3"/>
        <v>2.0020000000000002</v>
      </c>
      <c r="G126" s="14">
        <v>2.0019999999999998</v>
      </c>
      <c r="H126" s="14">
        <f t="shared" si="2"/>
        <v>80.079999999999984</v>
      </c>
    </row>
    <row r="127" spans="1:8" ht="42" customHeight="1">
      <c r="A127" s="13">
        <v>119</v>
      </c>
      <c r="B127" s="56" t="s">
        <v>90</v>
      </c>
      <c r="C127" s="22" t="s">
        <v>91</v>
      </c>
      <c r="D127" s="13">
        <v>100</v>
      </c>
      <c r="E127" s="34">
        <v>2.4500000000000002</v>
      </c>
      <c r="F127" s="14">
        <f t="shared" si="3"/>
        <v>2.6950000000000003</v>
      </c>
      <c r="G127" s="14">
        <v>2.6949999999999998</v>
      </c>
      <c r="H127" s="14">
        <f t="shared" si="2"/>
        <v>269.5</v>
      </c>
    </row>
    <row r="128" spans="1:8" ht="42" customHeight="1">
      <c r="A128" s="13">
        <v>120</v>
      </c>
      <c r="B128" s="55" t="s">
        <v>179</v>
      </c>
      <c r="C128" s="21" t="s">
        <v>91</v>
      </c>
      <c r="D128" s="13">
        <v>150</v>
      </c>
      <c r="E128" s="34">
        <v>1.79</v>
      </c>
      <c r="F128" s="14">
        <f t="shared" si="3"/>
        <v>1.9690000000000001</v>
      </c>
      <c r="G128" s="14">
        <v>1.9690000000000001</v>
      </c>
      <c r="H128" s="14">
        <f t="shared" si="2"/>
        <v>295.35000000000002</v>
      </c>
    </row>
    <row r="129" spans="1:8" ht="42" customHeight="1">
      <c r="A129" s="13">
        <v>121</v>
      </c>
      <c r="B129" s="55" t="s">
        <v>180</v>
      </c>
      <c r="C129" s="21" t="s">
        <v>91</v>
      </c>
      <c r="D129" s="13">
        <v>200</v>
      </c>
      <c r="E129" s="34">
        <v>0.61</v>
      </c>
      <c r="F129" s="14">
        <f t="shared" si="3"/>
        <v>0.67100000000000004</v>
      </c>
      <c r="G129" s="14">
        <v>0.67100000000000004</v>
      </c>
      <c r="H129" s="14">
        <f t="shared" si="2"/>
        <v>134.20000000000002</v>
      </c>
    </row>
    <row r="130" spans="1:8" ht="42" customHeight="1">
      <c r="A130" s="13">
        <v>122</v>
      </c>
      <c r="B130" s="55" t="s">
        <v>109</v>
      </c>
      <c r="C130" s="21" t="s">
        <v>92</v>
      </c>
      <c r="D130" s="13">
        <v>100</v>
      </c>
      <c r="E130" s="34">
        <v>1.37</v>
      </c>
      <c r="F130" s="14">
        <f t="shared" si="3"/>
        <v>1.5070000000000001</v>
      </c>
      <c r="G130" s="14">
        <v>1.5069999999999999</v>
      </c>
      <c r="H130" s="14">
        <f t="shared" si="2"/>
        <v>150.69999999999999</v>
      </c>
    </row>
    <row r="131" spans="1:8" ht="42" customHeight="1">
      <c r="A131" s="13">
        <v>123</v>
      </c>
      <c r="B131" s="55" t="s">
        <v>110</v>
      </c>
      <c r="C131" s="21" t="s">
        <v>91</v>
      </c>
      <c r="D131" s="13">
        <v>300</v>
      </c>
      <c r="E131" s="34">
        <v>1.87</v>
      </c>
      <c r="F131" s="14">
        <f t="shared" si="3"/>
        <v>2.0569999999999999</v>
      </c>
      <c r="G131" s="14">
        <v>2.0569999999999999</v>
      </c>
      <c r="H131" s="14">
        <f t="shared" si="2"/>
        <v>617.1</v>
      </c>
    </row>
    <row r="132" spans="1:8" ht="42" customHeight="1">
      <c r="A132" s="13">
        <v>124</v>
      </c>
      <c r="B132" s="57" t="s">
        <v>181</v>
      </c>
      <c r="C132" s="21" t="s">
        <v>93</v>
      </c>
      <c r="D132" s="13">
        <v>30</v>
      </c>
      <c r="E132" s="34">
        <v>0.61399999999999999</v>
      </c>
      <c r="F132" s="14">
        <f t="shared" si="3"/>
        <v>0.6754</v>
      </c>
      <c r="G132" s="14">
        <v>0.67500000000000004</v>
      </c>
      <c r="H132" s="14">
        <f t="shared" si="2"/>
        <v>20.25</v>
      </c>
    </row>
    <row r="133" spans="1:8" ht="42" customHeight="1">
      <c r="A133" s="13">
        <v>125</v>
      </c>
      <c r="B133" s="55" t="s">
        <v>45</v>
      </c>
      <c r="C133" s="21"/>
      <c r="D133" s="13">
        <v>20</v>
      </c>
      <c r="E133" s="34">
        <v>1.96</v>
      </c>
      <c r="F133" s="14">
        <f t="shared" si="3"/>
        <v>2.1560000000000001</v>
      </c>
      <c r="G133" s="14">
        <v>2.1560000000000001</v>
      </c>
      <c r="H133" s="14">
        <f t="shared" si="2"/>
        <v>43.120000000000005</v>
      </c>
    </row>
    <row r="134" spans="1:8" ht="42" customHeight="1">
      <c r="A134" s="13">
        <v>126</v>
      </c>
      <c r="B134" s="55" t="s">
        <v>182</v>
      </c>
      <c r="C134" s="21"/>
      <c r="D134" s="15">
        <v>3000</v>
      </c>
      <c r="E134" s="34">
        <v>0.87</v>
      </c>
      <c r="F134" s="14">
        <f t="shared" si="3"/>
        <v>0.95699999999999996</v>
      </c>
      <c r="G134" s="14">
        <v>0.95699999999999996</v>
      </c>
      <c r="H134" s="14">
        <f t="shared" si="2"/>
        <v>2871</v>
      </c>
    </row>
    <row r="135" spans="1:8" ht="42" customHeight="1">
      <c r="A135" s="16">
        <v>127</v>
      </c>
      <c r="B135" s="58" t="s">
        <v>183</v>
      </c>
      <c r="C135" s="21"/>
      <c r="D135" s="33">
        <v>1000</v>
      </c>
      <c r="E135" s="35">
        <v>1.31</v>
      </c>
      <c r="F135" s="14">
        <f t="shared" si="3"/>
        <v>1.4410000000000001</v>
      </c>
      <c r="G135" s="14">
        <v>1.4410000000000001</v>
      </c>
      <c r="H135" s="14">
        <f t="shared" si="2"/>
        <v>1441</v>
      </c>
    </row>
    <row r="136" spans="1:8" ht="42" customHeight="1">
      <c r="A136" s="13">
        <v>128</v>
      </c>
      <c r="B136" s="55" t="s">
        <v>184</v>
      </c>
      <c r="C136" s="21"/>
      <c r="D136" s="15">
        <v>10000</v>
      </c>
      <c r="E136" s="34">
        <v>0.21</v>
      </c>
      <c r="F136" s="14">
        <f t="shared" si="3"/>
        <v>0.23099999999999998</v>
      </c>
      <c r="G136" s="14">
        <v>0.23100000000000001</v>
      </c>
      <c r="H136" s="14">
        <f t="shared" si="2"/>
        <v>2310</v>
      </c>
    </row>
    <row r="137" spans="1:8" ht="42" customHeight="1">
      <c r="A137" s="13">
        <v>129</v>
      </c>
      <c r="B137" s="55" t="s">
        <v>185</v>
      </c>
      <c r="C137" s="21"/>
      <c r="D137" s="15">
        <v>10000</v>
      </c>
      <c r="E137" s="34">
        <v>0.21</v>
      </c>
      <c r="F137" s="14">
        <f t="shared" si="3"/>
        <v>0.23099999999999998</v>
      </c>
      <c r="G137" s="14">
        <v>0.23100000000000001</v>
      </c>
      <c r="H137" s="14">
        <f t="shared" si="2"/>
        <v>2310</v>
      </c>
    </row>
    <row r="138" spans="1:8" ht="42" customHeight="1">
      <c r="A138" s="13">
        <v>130</v>
      </c>
      <c r="B138" s="55" t="s">
        <v>46</v>
      </c>
      <c r="C138" s="21"/>
      <c r="D138" s="13">
        <v>40</v>
      </c>
      <c r="E138" s="34">
        <v>0.55000000000000004</v>
      </c>
      <c r="F138" s="14">
        <f t="shared" si="3"/>
        <v>0.60500000000000009</v>
      </c>
      <c r="G138" s="14">
        <v>0.60499999999999998</v>
      </c>
      <c r="H138" s="14">
        <f t="shared" ref="H138:H146" si="4">SUM(D138*G138)</f>
        <v>24.2</v>
      </c>
    </row>
    <row r="139" spans="1:8" ht="42" customHeight="1">
      <c r="A139" s="13">
        <v>131</v>
      </c>
      <c r="B139" s="55" t="s">
        <v>186</v>
      </c>
      <c r="C139" s="21"/>
      <c r="D139" s="13">
        <v>100</v>
      </c>
      <c r="E139" s="34">
        <v>2.74</v>
      </c>
      <c r="F139" s="14">
        <f t="shared" si="3"/>
        <v>3.0140000000000002</v>
      </c>
      <c r="G139" s="14">
        <v>3.0139999999999998</v>
      </c>
      <c r="H139" s="14">
        <f t="shared" si="4"/>
        <v>301.39999999999998</v>
      </c>
    </row>
    <row r="140" spans="1:8" ht="42" customHeight="1">
      <c r="A140" s="13">
        <v>132</v>
      </c>
      <c r="B140" s="55" t="s">
        <v>47</v>
      </c>
      <c r="C140" s="21"/>
      <c r="D140" s="13">
        <v>60</v>
      </c>
      <c r="E140" s="34">
        <v>6.36</v>
      </c>
      <c r="F140" s="14">
        <f t="shared" ref="F140:F146" si="5">SUM(E140*10%+E140)</f>
        <v>6.9960000000000004</v>
      </c>
      <c r="G140" s="14">
        <v>6.9960000000000004</v>
      </c>
      <c r="H140" s="14">
        <f t="shared" si="4"/>
        <v>419.76000000000005</v>
      </c>
    </row>
    <row r="141" spans="1:8" ht="42" customHeight="1">
      <c r="A141" s="13">
        <v>133</v>
      </c>
      <c r="B141" s="56" t="s">
        <v>187</v>
      </c>
      <c r="C141" s="30" t="s">
        <v>119</v>
      </c>
      <c r="D141" s="13">
        <v>250</v>
      </c>
      <c r="E141" s="34">
        <v>5.2</v>
      </c>
      <c r="F141" s="14">
        <f t="shared" si="5"/>
        <v>5.7200000000000006</v>
      </c>
      <c r="G141" s="14">
        <v>5.72</v>
      </c>
      <c r="H141" s="14">
        <f t="shared" si="4"/>
        <v>1430</v>
      </c>
    </row>
    <row r="142" spans="1:8" ht="42" customHeight="1">
      <c r="A142" s="13">
        <v>134</v>
      </c>
      <c r="B142" s="56" t="s">
        <v>188</v>
      </c>
      <c r="C142" s="30" t="s">
        <v>119</v>
      </c>
      <c r="D142" s="13">
        <v>250</v>
      </c>
      <c r="E142" s="34">
        <v>10</v>
      </c>
      <c r="F142" s="14">
        <f t="shared" si="5"/>
        <v>11</v>
      </c>
      <c r="G142" s="14">
        <v>11</v>
      </c>
      <c r="H142" s="14">
        <f t="shared" si="4"/>
        <v>2750</v>
      </c>
    </row>
    <row r="143" spans="1:8" ht="42" customHeight="1">
      <c r="A143" s="13">
        <v>135</v>
      </c>
      <c r="B143" s="55" t="s">
        <v>48</v>
      </c>
      <c r="C143" s="31"/>
      <c r="D143" s="13">
        <v>15</v>
      </c>
      <c r="E143" s="34">
        <v>7.09</v>
      </c>
      <c r="F143" s="14">
        <f t="shared" si="5"/>
        <v>7.7989999999999995</v>
      </c>
      <c r="G143" s="14">
        <v>7.7990000000000004</v>
      </c>
      <c r="H143" s="14">
        <f t="shared" si="4"/>
        <v>116.985</v>
      </c>
    </row>
    <row r="144" spans="1:8" ht="42" customHeight="1">
      <c r="A144" s="13">
        <v>136</v>
      </c>
      <c r="B144" s="55" t="s">
        <v>189</v>
      </c>
      <c r="C144" s="31"/>
      <c r="D144" s="13">
        <v>200</v>
      </c>
      <c r="E144" s="34">
        <v>2.2400000000000002</v>
      </c>
      <c r="F144" s="14">
        <f t="shared" si="5"/>
        <v>2.4640000000000004</v>
      </c>
      <c r="G144" s="14">
        <v>2.464</v>
      </c>
      <c r="H144" s="14">
        <f t="shared" si="4"/>
        <v>492.8</v>
      </c>
    </row>
    <row r="145" spans="1:32" ht="42" customHeight="1">
      <c r="A145" s="13">
        <v>137</v>
      </c>
      <c r="B145" s="55" t="s">
        <v>49</v>
      </c>
      <c r="C145" s="32" t="s">
        <v>120</v>
      </c>
      <c r="D145" s="13">
        <v>50</v>
      </c>
      <c r="E145" s="34">
        <v>11.8</v>
      </c>
      <c r="F145" s="14">
        <f t="shared" si="5"/>
        <v>12.98</v>
      </c>
      <c r="G145" s="14">
        <v>12.98</v>
      </c>
      <c r="H145" s="14">
        <f t="shared" si="4"/>
        <v>649</v>
      </c>
    </row>
    <row r="146" spans="1:32" ht="42" customHeight="1">
      <c r="A146" s="13">
        <v>138</v>
      </c>
      <c r="B146" s="55" t="s">
        <v>50</v>
      </c>
      <c r="C146" s="31"/>
      <c r="D146" s="13">
        <v>650</v>
      </c>
      <c r="E146" s="34">
        <v>0.12</v>
      </c>
      <c r="F146" s="14">
        <f t="shared" si="5"/>
        <v>0.13200000000000001</v>
      </c>
      <c r="G146" s="14">
        <v>0.13200000000000001</v>
      </c>
      <c r="H146" s="14">
        <f t="shared" si="4"/>
        <v>85.8</v>
      </c>
    </row>
    <row r="147" spans="1:32" ht="42" customHeight="1">
      <c r="A147" s="16"/>
      <c r="B147" s="59" t="s">
        <v>127</v>
      </c>
      <c r="C147" s="36"/>
      <c r="D147" s="16"/>
      <c r="E147" s="37"/>
      <c r="F147" s="38"/>
      <c r="G147" s="50"/>
      <c r="H147" s="39">
        <f>SUM(H9:H146)</f>
        <v>172354.37200000006</v>
      </c>
      <c r="I147" s="44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</row>
    <row r="148" spans="1:32" s="40" customFormat="1">
      <c r="A148" s="45"/>
      <c r="B148" s="41"/>
      <c r="C148" s="46"/>
      <c r="F148" s="42"/>
      <c r="G148" s="51"/>
      <c r="H148" s="42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</row>
    <row r="149" spans="1:32" ht="15" customHeight="1">
      <c r="B149" s="4"/>
    </row>
    <row r="150" spans="1:32" ht="15.6">
      <c r="A150" s="91" t="s">
        <v>112</v>
      </c>
      <c r="B150" s="91"/>
      <c r="C150" s="91"/>
      <c r="D150" s="91"/>
      <c r="E150" s="91"/>
      <c r="F150" s="91"/>
      <c r="G150" s="52"/>
      <c r="H150" s="28"/>
    </row>
    <row r="151" spans="1:32" ht="15.6">
      <c r="A151" s="91"/>
      <c r="B151" s="91"/>
      <c r="C151" s="91"/>
      <c r="D151" s="91"/>
      <c r="E151" s="91"/>
      <c r="F151" s="91"/>
      <c r="G151" s="52"/>
      <c r="H151" s="28"/>
    </row>
    <row r="152" spans="1:32" ht="15.75" customHeight="1">
      <c r="A152" s="91"/>
      <c r="B152" s="91"/>
      <c r="C152" s="91"/>
      <c r="D152" s="91"/>
      <c r="E152" s="91"/>
      <c r="F152" s="91"/>
      <c r="G152" s="52"/>
      <c r="H152" s="28"/>
    </row>
    <row r="153" spans="1:32" ht="15.6">
      <c r="A153" s="91"/>
      <c r="B153" s="91"/>
      <c r="C153" s="91"/>
      <c r="D153" s="91"/>
      <c r="E153" s="91"/>
      <c r="F153" s="91"/>
      <c r="G153" s="52"/>
      <c r="H153" s="28"/>
    </row>
    <row r="154" spans="1:32" ht="15.6">
      <c r="A154" s="91"/>
      <c r="B154" s="91"/>
      <c r="C154" s="91"/>
      <c r="D154" s="91"/>
      <c r="E154" s="91"/>
      <c r="F154" s="91"/>
      <c r="G154" s="52"/>
      <c r="H154" s="28"/>
    </row>
    <row r="155" spans="1:32" ht="21.75" customHeight="1">
      <c r="A155" s="91"/>
      <c r="B155" s="91"/>
      <c r="C155" s="91"/>
      <c r="D155" s="91"/>
      <c r="E155" s="91"/>
      <c r="F155" s="91"/>
      <c r="G155" s="52"/>
      <c r="H155" s="28"/>
    </row>
    <row r="158" spans="1:32" ht="23.25" customHeight="1">
      <c r="A158" s="93" t="s">
        <v>96</v>
      </c>
      <c r="B158" s="93"/>
      <c r="C158" s="93"/>
      <c r="D158" s="93"/>
      <c r="E158" s="93"/>
      <c r="F158" s="93"/>
      <c r="G158" s="48"/>
      <c r="H158" s="27"/>
    </row>
    <row r="160" spans="1:32" ht="18">
      <c r="A160" s="92" t="s">
        <v>111</v>
      </c>
      <c r="B160" s="92"/>
      <c r="C160" s="92"/>
      <c r="D160" s="92"/>
      <c r="E160" s="92"/>
      <c r="F160" s="92"/>
      <c r="G160" s="53"/>
      <c r="H160" s="29"/>
    </row>
    <row r="162" spans="1:8" ht="15" thickBot="1"/>
    <row r="163" spans="1:8" ht="55.8" thickBot="1">
      <c r="A163" s="17" t="s">
        <v>118</v>
      </c>
      <c r="B163" s="1" t="s">
        <v>97</v>
      </c>
      <c r="C163" s="17" t="s">
        <v>121</v>
      </c>
      <c r="D163" s="17" t="s">
        <v>98</v>
      </c>
      <c r="E163" s="17"/>
      <c r="F163" s="17" t="s">
        <v>116</v>
      </c>
      <c r="G163" s="62" t="s">
        <v>191</v>
      </c>
      <c r="H163" s="10" t="s">
        <v>192</v>
      </c>
    </row>
    <row r="164" spans="1:8" ht="29.4" thickBot="1">
      <c r="A164" s="6">
        <v>1</v>
      </c>
      <c r="B164" s="7" t="s">
        <v>115</v>
      </c>
      <c r="C164" s="18" t="s">
        <v>122</v>
      </c>
      <c r="D164" s="14">
        <v>24000</v>
      </c>
      <c r="E164" s="14"/>
      <c r="F164" s="14">
        <v>3.3</v>
      </c>
      <c r="G164" s="14">
        <v>3.3</v>
      </c>
      <c r="H164" s="14">
        <f>SUM(D164*G164)</f>
        <v>79200</v>
      </c>
    </row>
    <row r="165" spans="1:8" ht="29.4" thickBot="1">
      <c r="A165" s="6">
        <v>2</v>
      </c>
      <c r="B165" s="7" t="s">
        <v>117</v>
      </c>
      <c r="C165" s="18" t="s">
        <v>122</v>
      </c>
      <c r="D165" s="14">
        <v>300</v>
      </c>
      <c r="E165" s="14"/>
      <c r="F165" s="14">
        <v>6.2</v>
      </c>
      <c r="G165" s="14">
        <v>6.2</v>
      </c>
      <c r="H165" s="14">
        <f>SUM(D165*F165)</f>
        <v>1860</v>
      </c>
    </row>
    <row r="166" spans="1:8" ht="55.8" thickBot="1">
      <c r="A166" s="2"/>
      <c r="B166" s="5" t="s">
        <v>99</v>
      </c>
      <c r="C166" s="19" t="s">
        <v>98</v>
      </c>
      <c r="D166" s="19" t="s">
        <v>98</v>
      </c>
      <c r="E166" s="19"/>
      <c r="F166" s="19" t="s">
        <v>116</v>
      </c>
      <c r="G166" s="62" t="s">
        <v>191</v>
      </c>
      <c r="H166" s="10" t="s">
        <v>192</v>
      </c>
    </row>
    <row r="167" spans="1:8" ht="30.75" customHeight="1">
      <c r="A167" s="77">
        <v>3</v>
      </c>
      <c r="B167" s="87" t="s">
        <v>114</v>
      </c>
      <c r="C167" s="81" t="s">
        <v>123</v>
      </c>
      <c r="D167" s="81">
        <v>300</v>
      </c>
      <c r="E167" s="24"/>
      <c r="F167" s="81">
        <v>3.3</v>
      </c>
      <c r="G167" s="75">
        <v>3.3</v>
      </c>
      <c r="H167" s="75">
        <f>SUM(D167*G167)</f>
        <v>990</v>
      </c>
    </row>
    <row r="168" spans="1:8" ht="15" thickBot="1">
      <c r="A168" s="78"/>
      <c r="B168" s="88"/>
      <c r="C168" s="76"/>
      <c r="D168" s="76"/>
      <c r="E168" s="25"/>
      <c r="F168" s="76"/>
      <c r="G168" s="84"/>
      <c r="H168" s="76"/>
    </row>
    <row r="169" spans="1:8" ht="29.25" customHeight="1">
      <c r="A169" s="77"/>
      <c r="B169" s="79" t="s">
        <v>127</v>
      </c>
      <c r="C169" s="81"/>
      <c r="D169" s="81"/>
      <c r="E169" s="24"/>
      <c r="F169" s="81"/>
      <c r="G169" s="81"/>
      <c r="H169" s="82">
        <f>SUM(H164+H165+H167)</f>
        <v>82050</v>
      </c>
    </row>
    <row r="170" spans="1:8" ht="12.75" customHeight="1" thickBot="1">
      <c r="A170" s="78"/>
      <c r="B170" s="80"/>
      <c r="C170" s="76"/>
      <c r="D170" s="76"/>
      <c r="E170" s="25"/>
      <c r="F170" s="76"/>
      <c r="G170" s="76"/>
      <c r="H170" s="83"/>
    </row>
    <row r="171" spans="1:8" ht="42" customHeight="1">
      <c r="A171" s="85" t="s">
        <v>100</v>
      </c>
      <c r="B171" s="86"/>
      <c r="C171" s="86"/>
      <c r="D171" s="86"/>
      <c r="E171" s="86"/>
      <c r="F171" s="86"/>
      <c r="G171" s="54"/>
      <c r="H171" s="23"/>
    </row>
    <row r="172" spans="1:8" ht="15.6">
      <c r="A172" s="86"/>
      <c r="B172" s="86"/>
      <c r="C172" s="86"/>
      <c r="D172" s="86"/>
      <c r="E172" s="86"/>
      <c r="F172" s="86"/>
      <c r="G172" s="54"/>
      <c r="H172" s="23"/>
    </row>
    <row r="173" spans="1:8" ht="15.6">
      <c r="A173" s="86"/>
      <c r="B173" s="86"/>
      <c r="C173" s="86"/>
      <c r="D173" s="86"/>
      <c r="E173" s="86"/>
      <c r="F173" s="86"/>
      <c r="G173" s="54"/>
      <c r="H173" s="23"/>
    </row>
    <row r="174" spans="1:8" ht="15.6">
      <c r="A174" s="86"/>
      <c r="B174" s="86"/>
      <c r="C174" s="86"/>
      <c r="D174" s="86"/>
      <c r="E174" s="86"/>
      <c r="F174" s="86"/>
      <c r="G174" s="54"/>
      <c r="H174" s="23"/>
    </row>
    <row r="175" spans="1:8" ht="15.6">
      <c r="A175" s="86"/>
      <c r="B175" s="86"/>
      <c r="C175" s="86"/>
      <c r="D175" s="86"/>
      <c r="E175" s="86"/>
      <c r="F175" s="86"/>
      <c r="G175" s="54"/>
      <c r="H175" s="23"/>
    </row>
    <row r="176" spans="1:8" ht="15.6">
      <c r="A176" s="86"/>
      <c r="B176" s="86"/>
      <c r="C176" s="86"/>
      <c r="D176" s="86"/>
      <c r="E176" s="86"/>
      <c r="F176" s="86"/>
      <c r="G176" s="54"/>
      <c r="H176" s="23"/>
    </row>
    <row r="177" spans="1:8" ht="15.6">
      <c r="A177" s="86"/>
      <c r="B177" s="86"/>
      <c r="C177" s="86"/>
      <c r="D177" s="86"/>
      <c r="E177" s="86"/>
      <c r="F177" s="86"/>
      <c r="G177" s="54"/>
      <c r="H177" s="23"/>
    </row>
    <row r="178" spans="1:8" ht="6.75" customHeight="1">
      <c r="A178" s="86"/>
      <c r="B178" s="86"/>
      <c r="C178" s="86"/>
      <c r="D178" s="86"/>
      <c r="E178" s="86"/>
      <c r="F178" s="86"/>
      <c r="G178" s="54"/>
      <c r="H178" s="23"/>
    </row>
    <row r="179" spans="1:8" ht="15.75" hidden="1" customHeight="1">
      <c r="A179" s="86"/>
      <c r="B179" s="86"/>
      <c r="C179" s="86"/>
      <c r="D179" s="86"/>
      <c r="E179" s="86"/>
      <c r="F179" s="86"/>
      <c r="G179" s="54"/>
      <c r="H179" s="23"/>
    </row>
  </sheetData>
  <mergeCells count="20">
    <mergeCell ref="A171:F179"/>
    <mergeCell ref="B167:B168"/>
    <mergeCell ref="D167:D168"/>
    <mergeCell ref="A5:F5"/>
    <mergeCell ref="A6:F6"/>
    <mergeCell ref="A150:F155"/>
    <mergeCell ref="A160:F160"/>
    <mergeCell ref="A158:F158"/>
    <mergeCell ref="A167:A168"/>
    <mergeCell ref="C167:C168"/>
    <mergeCell ref="F167:F168"/>
    <mergeCell ref="H167:H168"/>
    <mergeCell ref="A169:A170"/>
    <mergeCell ref="B169:B170"/>
    <mergeCell ref="C169:C170"/>
    <mergeCell ref="D169:D170"/>
    <mergeCell ref="F169:F170"/>
    <mergeCell ref="H169:H170"/>
    <mergeCell ref="G167:G168"/>
    <mergeCell ref="G169:G170"/>
  </mergeCells>
  <pageMargins left="0.7" right="0.7" top="0.75" bottom="0.75" header="0.3" footer="0.3"/>
  <pageSetup paperSize="9" scale="68" orientation="portrait" r:id="rId1"/>
  <rowBreaks count="1" manualBreakCount="1">
    <brk id="15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AF164"/>
  <sheetViews>
    <sheetView tabSelected="1" topLeftCell="A149" zoomScaleNormal="100" workbookViewId="0">
      <selection activeCell="B151" sqref="B151"/>
    </sheetView>
  </sheetViews>
  <sheetFormatPr baseColWidth="10" defaultRowHeight="14.4"/>
  <cols>
    <col min="1" max="1" width="7.109375" customWidth="1"/>
    <col min="2" max="2" width="60" customWidth="1"/>
    <col min="3" max="3" width="14.44140625" style="20" customWidth="1"/>
    <col min="4" max="4" width="11.44140625" customWidth="1"/>
    <col min="5" max="5" width="11.5546875" hidden="1" customWidth="1"/>
    <col min="6" max="6" width="0" style="3" hidden="1" customWidth="1"/>
    <col min="7" max="7" width="10.5546875" style="49" customWidth="1"/>
    <col min="8" max="8" width="17.44140625" style="3" customWidth="1"/>
  </cols>
  <sheetData>
    <row r="5" spans="1:8" ht="23.4">
      <c r="A5" s="89" t="s">
        <v>190</v>
      </c>
      <c r="B5" s="89"/>
      <c r="C5" s="89"/>
      <c r="D5" s="89"/>
      <c r="E5" s="89"/>
      <c r="F5" s="89"/>
      <c r="G5" s="47"/>
      <c r="H5" s="26"/>
    </row>
    <row r="6" spans="1:8" ht="18">
      <c r="A6" s="90"/>
      <c r="B6" s="90"/>
      <c r="C6" s="90"/>
      <c r="D6" s="90"/>
      <c r="E6" s="90"/>
      <c r="F6" s="90"/>
      <c r="G6" s="48"/>
      <c r="H6" s="61"/>
    </row>
    <row r="7" spans="1:8" ht="18.600000000000001" thickBot="1">
      <c r="A7" s="12" t="s">
        <v>94</v>
      </c>
    </row>
    <row r="8" spans="1:8" ht="69">
      <c r="A8" s="11" t="s">
        <v>0</v>
      </c>
      <c r="B8" s="8" t="s">
        <v>1</v>
      </c>
      <c r="C8" s="9" t="s">
        <v>128</v>
      </c>
      <c r="D8" s="9" t="s">
        <v>2</v>
      </c>
      <c r="E8" s="9"/>
      <c r="F8" s="10" t="s">
        <v>3</v>
      </c>
      <c r="G8" s="62" t="s">
        <v>191</v>
      </c>
      <c r="H8" s="10" t="s">
        <v>192</v>
      </c>
    </row>
    <row r="9" spans="1:8">
      <c r="A9" s="13">
        <v>1</v>
      </c>
      <c r="B9" s="55" t="s">
        <v>4</v>
      </c>
      <c r="C9" s="21"/>
      <c r="D9" s="13">
        <v>20</v>
      </c>
      <c r="E9" s="34">
        <v>2.0350000000000001</v>
      </c>
      <c r="F9" s="14">
        <f>SUM(E9*10%+E9)</f>
        <v>2.2385000000000002</v>
      </c>
      <c r="G9" s="14">
        <v>2.2389999999999999</v>
      </c>
      <c r="H9" s="73">
        <f t="shared" ref="H9:H60" si="0">SUM(D9*G9)</f>
        <v>44.78</v>
      </c>
    </row>
    <row r="10" spans="1:8">
      <c r="A10" s="13">
        <v>2</v>
      </c>
      <c r="B10" s="64" t="s">
        <v>52</v>
      </c>
      <c r="C10" s="21"/>
      <c r="D10" s="13">
        <v>400</v>
      </c>
      <c r="E10" s="34">
        <v>9.4E-2</v>
      </c>
      <c r="F10" s="14">
        <f>SUM(E10*10%+E10)</f>
        <v>0.10340000000000001</v>
      </c>
      <c r="G10" s="14">
        <v>0.10299999999999999</v>
      </c>
      <c r="H10" s="73">
        <f t="shared" si="0"/>
        <v>41.199999999999996</v>
      </c>
    </row>
    <row r="11" spans="1:8">
      <c r="A11" s="13">
        <v>3</v>
      </c>
      <c r="B11" s="55" t="s">
        <v>129</v>
      </c>
      <c r="C11" s="21"/>
      <c r="D11" s="13">
        <v>20</v>
      </c>
      <c r="E11" s="34">
        <v>1.284</v>
      </c>
      <c r="F11" s="14">
        <f>SUM(E11*10%+E11)</f>
        <v>1.4124000000000001</v>
      </c>
      <c r="G11" s="14">
        <v>1.4119999999999999</v>
      </c>
      <c r="H11" s="73">
        <f t="shared" si="0"/>
        <v>28.24</v>
      </c>
    </row>
    <row r="12" spans="1:8">
      <c r="A12" s="13">
        <v>4</v>
      </c>
      <c r="B12" s="55" t="s">
        <v>130</v>
      </c>
      <c r="C12" s="21"/>
      <c r="D12" s="13">
        <v>20</v>
      </c>
      <c r="E12" s="34">
        <v>1.9490000000000001</v>
      </c>
      <c r="F12" s="14">
        <f>SUM(E12*10%+E12)</f>
        <v>2.1438999999999999</v>
      </c>
      <c r="G12" s="14">
        <v>2.1440000000000001</v>
      </c>
      <c r="H12" s="73">
        <f t="shared" si="0"/>
        <v>42.88</v>
      </c>
    </row>
    <row r="13" spans="1:8" ht="32.4">
      <c r="A13" s="13">
        <v>5</v>
      </c>
      <c r="B13" s="55" t="s">
        <v>131</v>
      </c>
      <c r="C13" s="21"/>
      <c r="D13" s="13">
        <v>100</v>
      </c>
      <c r="E13" s="34">
        <v>4.4000000000000004</v>
      </c>
      <c r="F13" s="14">
        <f t="shared" ref="F13:F60" si="1">SUM(E13*10%+E13)</f>
        <v>4.8400000000000007</v>
      </c>
      <c r="G13" s="14">
        <v>4.9000000000000004</v>
      </c>
      <c r="H13" s="73">
        <f t="shared" si="0"/>
        <v>490.00000000000006</v>
      </c>
    </row>
    <row r="14" spans="1:8" ht="28.8">
      <c r="A14" s="13">
        <v>6</v>
      </c>
      <c r="B14" s="55" t="s">
        <v>5</v>
      </c>
      <c r="C14" s="21"/>
      <c r="D14" s="13">
        <v>25</v>
      </c>
      <c r="E14" s="34">
        <v>2.2519999999999998</v>
      </c>
      <c r="F14" s="14">
        <f t="shared" si="1"/>
        <v>2.4771999999999998</v>
      </c>
      <c r="G14" s="14">
        <v>2.4769999999999999</v>
      </c>
      <c r="H14" s="73">
        <f t="shared" si="0"/>
        <v>61.924999999999997</v>
      </c>
    </row>
    <row r="15" spans="1:8">
      <c r="A15" s="13">
        <v>7</v>
      </c>
      <c r="B15" s="55" t="s">
        <v>6</v>
      </c>
      <c r="C15" s="21"/>
      <c r="D15" s="13">
        <v>30</v>
      </c>
      <c r="E15" s="34">
        <v>1.43</v>
      </c>
      <c r="F15" s="14">
        <f t="shared" si="1"/>
        <v>1.573</v>
      </c>
      <c r="G15" s="14">
        <v>1.7</v>
      </c>
      <c r="H15" s="73">
        <f t="shared" si="0"/>
        <v>51</v>
      </c>
    </row>
    <row r="16" spans="1:8">
      <c r="A16" s="13">
        <v>8</v>
      </c>
      <c r="B16" s="55" t="s">
        <v>7</v>
      </c>
      <c r="C16" s="21"/>
      <c r="D16" s="15">
        <v>500</v>
      </c>
      <c r="E16" s="34">
        <v>0.86699999999999999</v>
      </c>
      <c r="F16" s="14">
        <f t="shared" si="1"/>
        <v>0.95369999999999999</v>
      </c>
      <c r="G16" s="14">
        <v>1.7</v>
      </c>
      <c r="H16" s="73">
        <f t="shared" si="0"/>
        <v>850</v>
      </c>
    </row>
    <row r="17" spans="1:8" ht="43.2">
      <c r="A17" s="13">
        <v>9</v>
      </c>
      <c r="B17" s="55" t="s">
        <v>134</v>
      </c>
      <c r="C17" s="21"/>
      <c r="D17" s="13">
        <v>85</v>
      </c>
      <c r="E17" s="34">
        <v>2.5739999999999998</v>
      </c>
      <c r="F17" s="14">
        <f t="shared" si="1"/>
        <v>2.8313999999999999</v>
      </c>
      <c r="G17" s="14">
        <v>1.5</v>
      </c>
      <c r="H17" s="73">
        <f t="shared" si="0"/>
        <v>127.5</v>
      </c>
    </row>
    <row r="18" spans="1:8" ht="28.8">
      <c r="A18" s="13">
        <v>10</v>
      </c>
      <c r="B18" s="55" t="s">
        <v>53</v>
      </c>
      <c r="C18" s="21" t="s">
        <v>54</v>
      </c>
      <c r="D18" s="15">
        <v>250</v>
      </c>
      <c r="E18" s="34">
        <v>3.09</v>
      </c>
      <c r="F18" s="14">
        <f t="shared" si="1"/>
        <v>3.399</v>
      </c>
      <c r="G18" s="14">
        <v>2.2000000000000002</v>
      </c>
      <c r="H18" s="73">
        <f t="shared" si="0"/>
        <v>550</v>
      </c>
    </row>
    <row r="19" spans="1:8" ht="28.8">
      <c r="A19" s="13">
        <v>11</v>
      </c>
      <c r="B19" s="55" t="s">
        <v>135</v>
      </c>
      <c r="C19" s="21"/>
      <c r="D19" s="13">
        <v>400</v>
      </c>
      <c r="E19" s="34">
        <v>0.95</v>
      </c>
      <c r="F19" s="14">
        <f t="shared" si="1"/>
        <v>1.0449999999999999</v>
      </c>
      <c r="G19" s="14">
        <v>0.9</v>
      </c>
      <c r="H19" s="73">
        <f t="shared" si="0"/>
        <v>360</v>
      </c>
    </row>
    <row r="20" spans="1:8">
      <c r="A20" s="13">
        <v>12</v>
      </c>
      <c r="B20" s="55" t="s">
        <v>136</v>
      </c>
      <c r="C20" s="21"/>
      <c r="D20" s="13">
        <v>400</v>
      </c>
      <c r="E20" s="34">
        <v>1.7</v>
      </c>
      <c r="F20" s="14">
        <f t="shared" si="1"/>
        <v>1.8699999999999999</v>
      </c>
      <c r="G20" s="14">
        <v>1.2</v>
      </c>
      <c r="H20" s="73">
        <f t="shared" si="0"/>
        <v>480</v>
      </c>
    </row>
    <row r="21" spans="1:8" ht="27.6">
      <c r="A21" s="13">
        <v>13</v>
      </c>
      <c r="B21" s="55" t="s">
        <v>137</v>
      </c>
      <c r="C21" s="21" t="s">
        <v>217</v>
      </c>
      <c r="D21" s="15">
        <v>500</v>
      </c>
      <c r="E21" s="34">
        <v>0.12</v>
      </c>
      <c r="F21" s="14">
        <f t="shared" si="1"/>
        <v>0.13200000000000001</v>
      </c>
      <c r="G21" s="14">
        <v>0.95</v>
      </c>
      <c r="H21" s="73">
        <f t="shared" si="0"/>
        <v>475</v>
      </c>
    </row>
    <row r="22" spans="1:8" ht="27.6">
      <c r="A22" s="13">
        <v>14</v>
      </c>
      <c r="B22" s="55" t="s">
        <v>138</v>
      </c>
      <c r="C22" s="21" t="s">
        <v>217</v>
      </c>
      <c r="D22" s="15">
        <v>400</v>
      </c>
      <c r="E22" s="34">
        <v>0.72</v>
      </c>
      <c r="F22" s="14">
        <f t="shared" si="1"/>
        <v>0.79199999999999993</v>
      </c>
      <c r="G22" s="14">
        <v>2.7</v>
      </c>
      <c r="H22" s="73">
        <f t="shared" si="0"/>
        <v>1080</v>
      </c>
    </row>
    <row r="23" spans="1:8" ht="27.6">
      <c r="A23" s="13">
        <v>15</v>
      </c>
      <c r="B23" s="55" t="s">
        <v>139</v>
      </c>
      <c r="C23" s="21" t="s">
        <v>217</v>
      </c>
      <c r="D23" s="15">
        <v>400</v>
      </c>
      <c r="E23" s="34">
        <v>0.48</v>
      </c>
      <c r="F23" s="14">
        <f t="shared" si="1"/>
        <v>0.52800000000000002</v>
      </c>
      <c r="G23" s="14">
        <v>1.8</v>
      </c>
      <c r="H23" s="73">
        <f t="shared" si="0"/>
        <v>720</v>
      </c>
    </row>
    <row r="24" spans="1:8" ht="28.8">
      <c r="A24" s="13">
        <v>16</v>
      </c>
      <c r="B24" s="55" t="s">
        <v>8</v>
      </c>
      <c r="C24" s="21"/>
      <c r="D24" s="13">
        <v>30</v>
      </c>
      <c r="E24" s="34">
        <v>140.77000000000001</v>
      </c>
      <c r="F24" s="14">
        <f t="shared" si="1"/>
        <v>154.84700000000001</v>
      </c>
      <c r="G24" s="14">
        <v>35.799999999999997</v>
      </c>
      <c r="H24" s="73">
        <f t="shared" si="0"/>
        <v>1074</v>
      </c>
    </row>
    <row r="25" spans="1:8">
      <c r="A25" s="13">
        <v>17</v>
      </c>
      <c r="B25" s="55" t="s">
        <v>9</v>
      </c>
      <c r="C25" s="21"/>
      <c r="D25" s="13">
        <v>50</v>
      </c>
      <c r="E25" s="34">
        <v>2.52</v>
      </c>
      <c r="F25" s="14">
        <f t="shared" si="1"/>
        <v>2.7720000000000002</v>
      </c>
      <c r="G25" s="14">
        <v>2.7719999999999998</v>
      </c>
      <c r="H25" s="73">
        <f t="shared" si="0"/>
        <v>138.6</v>
      </c>
    </row>
    <row r="26" spans="1:8">
      <c r="A26" s="13">
        <v>18</v>
      </c>
      <c r="B26" s="63" t="s">
        <v>194</v>
      </c>
      <c r="C26" s="21" t="s">
        <v>218</v>
      </c>
      <c r="D26" s="13">
        <v>100</v>
      </c>
      <c r="E26" s="34">
        <v>0.14000000000000001</v>
      </c>
      <c r="F26" s="14">
        <f t="shared" si="1"/>
        <v>0.15400000000000003</v>
      </c>
      <c r="G26" s="14">
        <v>4.4000000000000004</v>
      </c>
      <c r="H26" s="73">
        <f t="shared" si="0"/>
        <v>440.00000000000006</v>
      </c>
    </row>
    <row r="27" spans="1:8">
      <c r="A27" s="13">
        <v>19</v>
      </c>
      <c r="B27" s="55" t="s">
        <v>12</v>
      </c>
      <c r="C27" s="21"/>
      <c r="D27" s="13">
        <v>80</v>
      </c>
      <c r="E27" s="34">
        <v>3.47</v>
      </c>
      <c r="F27" s="14">
        <f t="shared" si="1"/>
        <v>3.8170000000000002</v>
      </c>
      <c r="G27" s="14">
        <v>0.8</v>
      </c>
      <c r="H27" s="73">
        <f t="shared" si="0"/>
        <v>64</v>
      </c>
    </row>
    <row r="28" spans="1:8">
      <c r="A28" s="13">
        <v>20</v>
      </c>
      <c r="B28" s="55" t="s">
        <v>13</v>
      </c>
      <c r="C28" s="21"/>
      <c r="D28" s="13">
        <v>50</v>
      </c>
      <c r="E28" s="34">
        <v>0.69</v>
      </c>
      <c r="F28" s="14">
        <f t="shared" si="1"/>
        <v>0.7589999999999999</v>
      </c>
      <c r="G28" s="14">
        <v>0.75900000000000001</v>
      </c>
      <c r="H28" s="73">
        <f t="shared" si="0"/>
        <v>37.950000000000003</v>
      </c>
    </row>
    <row r="29" spans="1:8">
      <c r="A29" s="13">
        <v>21</v>
      </c>
      <c r="B29" s="56" t="s">
        <v>225</v>
      </c>
      <c r="C29" s="22"/>
      <c r="D29" s="13">
        <v>200</v>
      </c>
      <c r="E29" s="34">
        <v>1.1399999999999999</v>
      </c>
      <c r="F29" s="14">
        <f t="shared" si="1"/>
        <v>1.254</v>
      </c>
      <c r="G29" s="14">
        <v>1.254</v>
      </c>
      <c r="H29" s="73">
        <f t="shared" si="0"/>
        <v>250.8</v>
      </c>
    </row>
    <row r="30" spans="1:8">
      <c r="A30" s="13">
        <v>22</v>
      </c>
      <c r="B30" s="55" t="s">
        <v>15</v>
      </c>
      <c r="C30" s="21"/>
      <c r="D30" s="13">
        <v>250</v>
      </c>
      <c r="E30" s="34">
        <v>0.54700000000000004</v>
      </c>
      <c r="F30" s="14">
        <f t="shared" si="1"/>
        <v>0.60170000000000001</v>
      </c>
      <c r="G30" s="14">
        <v>0.60199999999999998</v>
      </c>
      <c r="H30" s="73">
        <f t="shared" si="0"/>
        <v>150.5</v>
      </c>
    </row>
    <row r="31" spans="1:8" ht="32.4">
      <c r="A31" s="13">
        <v>23</v>
      </c>
      <c r="B31" s="55" t="s">
        <v>142</v>
      </c>
      <c r="C31" s="21"/>
      <c r="D31" s="13">
        <v>700</v>
      </c>
      <c r="E31" s="34">
        <v>0.65</v>
      </c>
      <c r="F31" s="14">
        <f t="shared" si="1"/>
        <v>0.71500000000000008</v>
      </c>
      <c r="G31" s="14">
        <v>0.71499999999999997</v>
      </c>
      <c r="H31" s="73">
        <f t="shared" si="0"/>
        <v>500.5</v>
      </c>
    </row>
    <row r="32" spans="1:8" ht="28.8">
      <c r="A32" s="13">
        <v>24</v>
      </c>
      <c r="B32" s="55" t="s">
        <v>16</v>
      </c>
      <c r="C32" s="21"/>
      <c r="D32" s="13">
        <v>100</v>
      </c>
      <c r="E32" s="34">
        <v>3.5</v>
      </c>
      <c r="F32" s="14">
        <f t="shared" si="1"/>
        <v>3.85</v>
      </c>
      <c r="G32" s="14">
        <v>3.85</v>
      </c>
      <c r="H32" s="73">
        <f t="shared" si="0"/>
        <v>385</v>
      </c>
    </row>
    <row r="33" spans="1:8" ht="27.6">
      <c r="A33" s="13">
        <v>25</v>
      </c>
      <c r="B33" s="55" t="s">
        <v>17</v>
      </c>
      <c r="C33" s="21" t="s">
        <v>226</v>
      </c>
      <c r="D33" s="13">
        <v>100</v>
      </c>
      <c r="E33" s="34">
        <v>1.72</v>
      </c>
      <c r="F33" s="14">
        <f t="shared" si="1"/>
        <v>1.8919999999999999</v>
      </c>
      <c r="G33" s="14">
        <v>15.3</v>
      </c>
      <c r="H33" s="73">
        <f t="shared" si="0"/>
        <v>1530</v>
      </c>
    </row>
    <row r="34" spans="1:8" ht="32.4">
      <c r="A34" s="13">
        <v>26</v>
      </c>
      <c r="B34" s="55" t="s">
        <v>144</v>
      </c>
      <c r="C34" s="21"/>
      <c r="D34" s="13">
        <v>30</v>
      </c>
      <c r="E34" s="34">
        <v>12.922000000000001</v>
      </c>
      <c r="F34" s="14">
        <f t="shared" si="1"/>
        <v>14.214200000000002</v>
      </c>
      <c r="G34" s="14">
        <v>14.214</v>
      </c>
      <c r="H34" s="73">
        <f t="shared" si="0"/>
        <v>426.42</v>
      </c>
    </row>
    <row r="35" spans="1:8" ht="32.4">
      <c r="A35" s="13">
        <v>27</v>
      </c>
      <c r="B35" s="55" t="s">
        <v>145</v>
      </c>
      <c r="C35" s="21"/>
      <c r="D35" s="13">
        <v>10</v>
      </c>
      <c r="E35" s="34">
        <v>82.88</v>
      </c>
      <c r="F35" s="14">
        <f t="shared" si="1"/>
        <v>91.167999999999992</v>
      </c>
      <c r="G35" s="14">
        <v>91.168000000000006</v>
      </c>
      <c r="H35" s="73">
        <f t="shared" si="0"/>
        <v>911.68000000000006</v>
      </c>
    </row>
    <row r="36" spans="1:8">
      <c r="A36" s="13">
        <v>28</v>
      </c>
      <c r="B36" s="56" t="s">
        <v>18</v>
      </c>
      <c r="C36" s="22"/>
      <c r="D36" s="15">
        <v>500</v>
      </c>
      <c r="E36" s="34">
        <v>0.64</v>
      </c>
      <c r="F36" s="14">
        <f t="shared" si="1"/>
        <v>0.70399999999999996</v>
      </c>
      <c r="G36" s="14">
        <v>0.70399999999999996</v>
      </c>
      <c r="H36" s="73">
        <f t="shared" si="0"/>
        <v>352</v>
      </c>
    </row>
    <row r="37" spans="1:8">
      <c r="A37" s="13">
        <v>29</v>
      </c>
      <c r="B37" s="55" t="s">
        <v>19</v>
      </c>
      <c r="C37" s="21"/>
      <c r="D37" s="13">
        <v>30</v>
      </c>
      <c r="E37" s="34">
        <v>11.11</v>
      </c>
      <c r="F37" s="14">
        <f t="shared" si="1"/>
        <v>12.221</v>
      </c>
      <c r="G37" s="14">
        <v>5.95</v>
      </c>
      <c r="H37" s="73">
        <f t="shared" si="0"/>
        <v>178.5</v>
      </c>
    </row>
    <row r="38" spans="1:8" ht="18">
      <c r="A38" s="13">
        <v>30</v>
      </c>
      <c r="B38" s="55" t="s">
        <v>146</v>
      </c>
      <c r="C38" s="21" t="s">
        <v>227</v>
      </c>
      <c r="D38" s="15">
        <v>200</v>
      </c>
      <c r="E38" s="34">
        <v>0.65</v>
      </c>
      <c r="F38" s="14">
        <f t="shared" si="1"/>
        <v>0.71500000000000008</v>
      </c>
      <c r="G38" s="14">
        <v>8.9499999999999993</v>
      </c>
      <c r="H38" s="73">
        <f t="shared" si="0"/>
        <v>1789.9999999999998</v>
      </c>
    </row>
    <row r="39" spans="1:8" ht="18">
      <c r="A39" s="13">
        <v>31</v>
      </c>
      <c r="B39" s="55" t="s">
        <v>147</v>
      </c>
      <c r="C39" s="21" t="s">
        <v>227</v>
      </c>
      <c r="D39" s="15">
        <v>200</v>
      </c>
      <c r="E39" s="34">
        <v>0.65</v>
      </c>
      <c r="F39" s="14">
        <f t="shared" si="1"/>
        <v>0.71500000000000008</v>
      </c>
      <c r="G39" s="14">
        <v>9.25</v>
      </c>
      <c r="H39" s="73">
        <f t="shared" si="0"/>
        <v>1850</v>
      </c>
    </row>
    <row r="40" spans="1:8" ht="29.4" thickBot="1">
      <c r="A40" s="13">
        <v>32</v>
      </c>
      <c r="B40" s="55" t="s">
        <v>20</v>
      </c>
      <c r="C40" s="21"/>
      <c r="D40" s="13">
        <v>350</v>
      </c>
      <c r="E40" s="34">
        <v>0.84</v>
      </c>
      <c r="F40" s="14">
        <f t="shared" si="1"/>
        <v>0.92399999999999993</v>
      </c>
      <c r="G40" s="14">
        <v>0.92400000000000004</v>
      </c>
      <c r="H40" s="73">
        <f t="shared" si="0"/>
        <v>323.40000000000003</v>
      </c>
    </row>
    <row r="41" spans="1:8" ht="69">
      <c r="A41" s="11" t="s">
        <v>0</v>
      </c>
      <c r="B41" s="8" t="s">
        <v>1</v>
      </c>
      <c r="C41" s="9" t="s">
        <v>128</v>
      </c>
      <c r="D41" s="9" t="s">
        <v>2</v>
      </c>
      <c r="E41" s="9"/>
      <c r="F41" s="10" t="s">
        <v>3</v>
      </c>
      <c r="G41" s="62" t="s">
        <v>191</v>
      </c>
      <c r="H41" s="74" t="s">
        <v>192</v>
      </c>
    </row>
    <row r="42" spans="1:8" ht="43.2">
      <c r="A42" s="13">
        <v>33</v>
      </c>
      <c r="B42" s="55" t="s">
        <v>21</v>
      </c>
      <c r="C42" s="21"/>
      <c r="D42" s="15">
        <v>1000</v>
      </c>
      <c r="E42" s="34">
        <v>0.66</v>
      </c>
      <c r="F42" s="14">
        <f t="shared" si="1"/>
        <v>0.72599999999999998</v>
      </c>
      <c r="G42" s="14">
        <v>0.72599999999999998</v>
      </c>
      <c r="H42" s="73">
        <f t="shared" si="0"/>
        <v>726</v>
      </c>
    </row>
    <row r="43" spans="1:8">
      <c r="A43" s="13">
        <v>34</v>
      </c>
      <c r="B43" s="55" t="s">
        <v>149</v>
      </c>
      <c r="C43" s="21" t="s">
        <v>228</v>
      </c>
      <c r="D43" s="13">
        <v>100</v>
      </c>
      <c r="E43" s="34">
        <v>1.67</v>
      </c>
      <c r="F43" s="14">
        <f t="shared" si="1"/>
        <v>1.837</v>
      </c>
      <c r="G43" s="14">
        <v>0.85</v>
      </c>
      <c r="H43" s="73">
        <f t="shared" si="0"/>
        <v>85</v>
      </c>
    </row>
    <row r="44" spans="1:8" ht="32.4">
      <c r="A44" s="13">
        <v>35</v>
      </c>
      <c r="B44" s="55" t="s">
        <v>150</v>
      </c>
      <c r="C44" s="21"/>
      <c r="D44" s="13">
        <v>100</v>
      </c>
      <c r="E44" s="34">
        <v>15.81</v>
      </c>
      <c r="F44" s="14">
        <f t="shared" si="1"/>
        <v>17.391000000000002</v>
      </c>
      <c r="G44" s="14">
        <v>9.6999999999999993</v>
      </c>
      <c r="H44" s="73">
        <f t="shared" si="0"/>
        <v>969.99999999999989</v>
      </c>
    </row>
    <row r="45" spans="1:8" ht="32.4">
      <c r="A45" s="13">
        <v>36</v>
      </c>
      <c r="B45" s="55" t="s">
        <v>151</v>
      </c>
      <c r="C45" s="21" t="s">
        <v>221</v>
      </c>
      <c r="D45" s="15">
        <v>500</v>
      </c>
      <c r="E45" s="34">
        <v>2.65</v>
      </c>
      <c r="F45" s="14">
        <f t="shared" si="1"/>
        <v>2.915</v>
      </c>
      <c r="G45" s="14">
        <v>0.5</v>
      </c>
      <c r="H45" s="73">
        <f t="shared" si="0"/>
        <v>250</v>
      </c>
    </row>
    <row r="46" spans="1:8" ht="32.4">
      <c r="A46" s="13">
        <v>37</v>
      </c>
      <c r="B46" s="55" t="s">
        <v>152</v>
      </c>
      <c r="C46" s="21" t="s">
        <v>220</v>
      </c>
      <c r="D46" s="13">
        <v>50</v>
      </c>
      <c r="E46" s="34">
        <v>1.92</v>
      </c>
      <c r="F46" s="14">
        <f t="shared" si="1"/>
        <v>2.1120000000000001</v>
      </c>
      <c r="G46" s="14">
        <v>6.1</v>
      </c>
      <c r="H46" s="73">
        <f t="shared" si="0"/>
        <v>305</v>
      </c>
    </row>
    <row r="47" spans="1:8" ht="18">
      <c r="A47" s="13">
        <v>38</v>
      </c>
      <c r="B47" s="55" t="s">
        <v>154</v>
      </c>
      <c r="C47" s="21"/>
      <c r="D47" s="15">
        <v>1000</v>
      </c>
      <c r="E47" s="34">
        <v>2.6</v>
      </c>
      <c r="F47" s="14">
        <f t="shared" si="1"/>
        <v>2.8600000000000003</v>
      </c>
      <c r="G47" s="14">
        <v>0.55000000000000004</v>
      </c>
      <c r="H47" s="73">
        <f t="shared" si="0"/>
        <v>550</v>
      </c>
    </row>
    <row r="48" spans="1:8" ht="28.8">
      <c r="A48" s="13">
        <v>39</v>
      </c>
      <c r="B48" s="56" t="s">
        <v>56</v>
      </c>
      <c r="C48" s="22"/>
      <c r="D48" s="13">
        <v>100</v>
      </c>
      <c r="E48" s="34">
        <v>18.239999999999998</v>
      </c>
      <c r="F48" s="14">
        <f t="shared" si="1"/>
        <v>20.064</v>
      </c>
      <c r="G48" s="14">
        <v>11</v>
      </c>
      <c r="H48" s="73">
        <f t="shared" si="0"/>
        <v>1100</v>
      </c>
    </row>
    <row r="49" spans="1:8" ht="28.8">
      <c r="A49" s="13">
        <v>40</v>
      </c>
      <c r="B49" s="56" t="s">
        <v>55</v>
      </c>
      <c r="C49" s="22"/>
      <c r="D49" s="13">
        <v>50</v>
      </c>
      <c r="E49" s="34">
        <v>21.91</v>
      </c>
      <c r="F49" s="14">
        <f t="shared" si="1"/>
        <v>24.100999999999999</v>
      </c>
      <c r="G49" s="14">
        <v>13.2</v>
      </c>
      <c r="H49" s="73">
        <f t="shared" si="0"/>
        <v>660</v>
      </c>
    </row>
    <row r="50" spans="1:8" ht="28.8">
      <c r="A50" s="13">
        <v>41</v>
      </c>
      <c r="B50" s="55" t="s">
        <v>57</v>
      </c>
      <c r="C50" s="21"/>
      <c r="D50" s="13">
        <v>80</v>
      </c>
      <c r="E50" s="34">
        <v>17.32</v>
      </c>
      <c r="F50" s="14">
        <f t="shared" si="1"/>
        <v>19.052</v>
      </c>
      <c r="G50" s="14">
        <v>10.3</v>
      </c>
      <c r="H50" s="73">
        <f t="shared" si="0"/>
        <v>824</v>
      </c>
    </row>
    <row r="51" spans="1:8" ht="27.6">
      <c r="A51" s="13">
        <v>42</v>
      </c>
      <c r="B51" s="55" t="s">
        <v>101</v>
      </c>
      <c r="C51" s="21" t="s">
        <v>58</v>
      </c>
      <c r="D51" s="13">
        <v>500</v>
      </c>
      <c r="E51" s="34">
        <v>0.5</v>
      </c>
      <c r="F51" s="14">
        <f t="shared" si="1"/>
        <v>0.55000000000000004</v>
      </c>
      <c r="G51" s="14">
        <v>0.55000000000000004</v>
      </c>
      <c r="H51" s="73">
        <f t="shared" si="0"/>
        <v>275</v>
      </c>
    </row>
    <row r="52" spans="1:8" ht="27.6">
      <c r="A52" s="13">
        <v>43</v>
      </c>
      <c r="B52" s="55" t="s">
        <v>102</v>
      </c>
      <c r="C52" s="21" t="s">
        <v>59</v>
      </c>
      <c r="D52" s="13">
        <v>600</v>
      </c>
      <c r="E52" s="34">
        <v>0.59</v>
      </c>
      <c r="F52" s="14">
        <f t="shared" si="1"/>
        <v>0.64900000000000002</v>
      </c>
      <c r="G52" s="14">
        <v>0.64900000000000002</v>
      </c>
      <c r="H52" s="73">
        <f t="shared" si="0"/>
        <v>389.40000000000003</v>
      </c>
    </row>
    <row r="53" spans="1:8" ht="27.6">
      <c r="A53" s="13">
        <v>44</v>
      </c>
      <c r="B53" s="55" t="s">
        <v>103</v>
      </c>
      <c r="C53" s="21" t="s">
        <v>59</v>
      </c>
      <c r="D53" s="13">
        <v>500</v>
      </c>
      <c r="E53" s="34">
        <v>0.95</v>
      </c>
      <c r="F53" s="14">
        <f t="shared" si="1"/>
        <v>1.0449999999999999</v>
      </c>
      <c r="G53" s="14">
        <v>1.0449999999999999</v>
      </c>
      <c r="H53" s="73">
        <f t="shared" si="0"/>
        <v>522.5</v>
      </c>
    </row>
    <row r="54" spans="1:8" ht="27.6">
      <c r="A54" s="13">
        <v>45</v>
      </c>
      <c r="B54" s="55" t="s">
        <v>104</v>
      </c>
      <c r="C54" s="21" t="s">
        <v>60</v>
      </c>
      <c r="D54" s="13">
        <v>200</v>
      </c>
      <c r="E54" s="34">
        <v>1.1399999999999999</v>
      </c>
      <c r="F54" s="14">
        <f t="shared" si="1"/>
        <v>1.254</v>
      </c>
      <c r="G54" s="14">
        <v>1.254</v>
      </c>
      <c r="H54" s="73">
        <f t="shared" si="0"/>
        <v>250.8</v>
      </c>
    </row>
    <row r="55" spans="1:8" ht="27.6">
      <c r="A55" s="13">
        <v>46</v>
      </c>
      <c r="B55" s="55" t="s">
        <v>105</v>
      </c>
      <c r="C55" s="21" t="s">
        <v>61</v>
      </c>
      <c r="D55" s="13">
        <v>80</v>
      </c>
      <c r="E55" s="34">
        <v>1.1399999999999999</v>
      </c>
      <c r="F55" s="14">
        <f t="shared" si="1"/>
        <v>1.254</v>
      </c>
      <c r="G55" s="14">
        <v>1.254</v>
      </c>
      <c r="H55" s="73">
        <f t="shared" si="0"/>
        <v>100.32</v>
      </c>
    </row>
    <row r="56" spans="1:8">
      <c r="A56" s="13">
        <v>47</v>
      </c>
      <c r="B56" s="55" t="s">
        <v>22</v>
      </c>
      <c r="C56" s="21"/>
      <c r="D56" s="13">
        <v>200</v>
      </c>
      <c r="E56" s="34">
        <v>0.69</v>
      </c>
      <c r="F56" s="14">
        <f t="shared" si="1"/>
        <v>0.7589999999999999</v>
      </c>
      <c r="G56" s="14">
        <v>0.75900000000000001</v>
      </c>
      <c r="H56" s="73">
        <f t="shared" si="0"/>
        <v>151.80000000000001</v>
      </c>
    </row>
    <row r="57" spans="1:8" ht="28.8">
      <c r="A57" s="13">
        <v>48</v>
      </c>
      <c r="B57" s="55" t="s">
        <v>23</v>
      </c>
      <c r="C57" s="21"/>
      <c r="D57" s="13">
        <v>60</v>
      </c>
      <c r="E57" s="34">
        <v>1.31</v>
      </c>
      <c r="F57" s="14">
        <f t="shared" si="1"/>
        <v>1.4410000000000001</v>
      </c>
      <c r="G57" s="14">
        <v>1.4410000000000001</v>
      </c>
      <c r="H57" s="73">
        <f t="shared" si="0"/>
        <v>86.460000000000008</v>
      </c>
    </row>
    <row r="58" spans="1:8">
      <c r="A58" s="13">
        <v>49</v>
      </c>
      <c r="B58" s="55" t="s">
        <v>24</v>
      </c>
      <c r="C58" s="21"/>
      <c r="D58" s="13">
        <v>50</v>
      </c>
      <c r="E58" s="34">
        <v>2.61</v>
      </c>
      <c r="F58" s="14">
        <f t="shared" si="1"/>
        <v>2.871</v>
      </c>
      <c r="G58" s="14">
        <v>2.871</v>
      </c>
      <c r="H58" s="73">
        <f t="shared" si="0"/>
        <v>143.55000000000001</v>
      </c>
    </row>
    <row r="59" spans="1:8" ht="27.6">
      <c r="A59" s="13">
        <v>50</v>
      </c>
      <c r="B59" s="63" t="s">
        <v>25</v>
      </c>
      <c r="C59" s="21" t="s">
        <v>222</v>
      </c>
      <c r="D59" s="13">
        <v>50</v>
      </c>
      <c r="E59" s="34">
        <v>1.92</v>
      </c>
      <c r="F59" s="14">
        <f t="shared" si="1"/>
        <v>2.1120000000000001</v>
      </c>
      <c r="G59" s="14">
        <v>2.5</v>
      </c>
      <c r="H59" s="73">
        <f t="shared" si="0"/>
        <v>125</v>
      </c>
    </row>
    <row r="60" spans="1:8" ht="18" customHeight="1">
      <c r="A60" s="13">
        <v>51</v>
      </c>
      <c r="B60" s="55" t="s">
        <v>26</v>
      </c>
      <c r="C60" s="21"/>
      <c r="D60" s="13">
        <v>100</v>
      </c>
      <c r="E60" s="34">
        <v>2.39</v>
      </c>
      <c r="F60" s="14">
        <f t="shared" si="1"/>
        <v>2.629</v>
      </c>
      <c r="G60" s="14">
        <v>2.1</v>
      </c>
      <c r="H60" s="73">
        <f t="shared" si="0"/>
        <v>210</v>
      </c>
    </row>
    <row r="61" spans="1:8">
      <c r="A61" s="13">
        <v>52</v>
      </c>
      <c r="B61" s="55" t="s">
        <v>27</v>
      </c>
      <c r="C61" s="21"/>
      <c r="D61" s="13">
        <v>150</v>
      </c>
      <c r="E61" s="34">
        <v>0.74</v>
      </c>
      <c r="F61" s="14">
        <f t="shared" ref="F61:F155" si="2">SUM(E61*10%+E61)</f>
        <v>0.81399999999999995</v>
      </c>
      <c r="G61" s="14">
        <v>0.81399999999999995</v>
      </c>
      <c r="H61" s="73">
        <f t="shared" ref="H61:H155" si="3">SUM(D61*G61)</f>
        <v>122.1</v>
      </c>
    </row>
    <row r="62" spans="1:8">
      <c r="A62" s="13">
        <v>53</v>
      </c>
      <c r="B62" s="55" t="s">
        <v>28</v>
      </c>
      <c r="C62" s="21" t="s">
        <v>215</v>
      </c>
      <c r="D62" s="13">
        <v>20</v>
      </c>
      <c r="E62" s="34">
        <v>0.05</v>
      </c>
      <c r="F62" s="14">
        <f t="shared" si="2"/>
        <v>5.5000000000000007E-2</v>
      </c>
      <c r="G62" s="14">
        <v>2.95</v>
      </c>
      <c r="H62" s="73">
        <f t="shared" si="3"/>
        <v>59</v>
      </c>
    </row>
    <row r="63" spans="1:8">
      <c r="A63" s="13">
        <v>54</v>
      </c>
      <c r="B63" s="55" t="s">
        <v>29</v>
      </c>
      <c r="C63" s="21"/>
      <c r="D63" s="13">
        <v>20</v>
      </c>
      <c r="E63" s="34">
        <v>7.24</v>
      </c>
      <c r="F63" s="14">
        <f t="shared" si="2"/>
        <v>7.9640000000000004</v>
      </c>
      <c r="G63" s="14">
        <v>7.9640000000000004</v>
      </c>
      <c r="H63" s="73">
        <f t="shared" si="3"/>
        <v>159.28</v>
      </c>
    </row>
    <row r="64" spans="1:8" ht="27.6">
      <c r="A64" s="13">
        <v>55</v>
      </c>
      <c r="B64" s="55" t="s">
        <v>67</v>
      </c>
      <c r="C64" s="21" t="s">
        <v>68</v>
      </c>
      <c r="D64" s="13">
        <v>60</v>
      </c>
      <c r="E64" s="34">
        <v>5.056</v>
      </c>
      <c r="F64" s="14">
        <f t="shared" si="2"/>
        <v>5.5616000000000003</v>
      </c>
      <c r="G64" s="14">
        <v>5.5620000000000003</v>
      </c>
      <c r="H64" s="73">
        <f t="shared" si="3"/>
        <v>333.72</v>
      </c>
    </row>
    <row r="65" spans="1:8" ht="28.8">
      <c r="A65" s="13">
        <v>56</v>
      </c>
      <c r="B65" s="55" t="s">
        <v>69</v>
      </c>
      <c r="C65" s="21" t="s">
        <v>70</v>
      </c>
      <c r="D65" s="13">
        <v>50</v>
      </c>
      <c r="E65" s="34">
        <v>1.4670000000000001</v>
      </c>
      <c r="F65" s="14">
        <f t="shared" si="2"/>
        <v>1.6137000000000001</v>
      </c>
      <c r="G65" s="14">
        <v>1.6140000000000001</v>
      </c>
      <c r="H65" s="73">
        <f t="shared" si="3"/>
        <v>80.7</v>
      </c>
    </row>
    <row r="66" spans="1:8" ht="28.8">
      <c r="A66" s="13">
        <v>57</v>
      </c>
      <c r="B66" s="55" t="s">
        <v>71</v>
      </c>
      <c r="C66" s="21" t="s">
        <v>72</v>
      </c>
      <c r="D66" s="13">
        <v>200</v>
      </c>
      <c r="E66" s="34">
        <v>8.18</v>
      </c>
      <c r="F66" s="14">
        <f t="shared" si="2"/>
        <v>8.9979999999999993</v>
      </c>
      <c r="G66" s="14">
        <v>8.9979999999999993</v>
      </c>
      <c r="H66" s="73">
        <f t="shared" si="3"/>
        <v>1799.6</v>
      </c>
    </row>
    <row r="67" spans="1:8" ht="27.6">
      <c r="A67" s="13">
        <v>58</v>
      </c>
      <c r="B67" s="55" t="s">
        <v>73</v>
      </c>
      <c r="C67" s="21" t="s">
        <v>74</v>
      </c>
      <c r="D67" s="13">
        <v>200</v>
      </c>
      <c r="E67" s="34">
        <v>2.46</v>
      </c>
      <c r="F67" s="14">
        <f t="shared" si="2"/>
        <v>2.706</v>
      </c>
      <c r="G67" s="14">
        <v>2.706</v>
      </c>
      <c r="H67" s="73">
        <f t="shared" si="3"/>
        <v>541.20000000000005</v>
      </c>
    </row>
    <row r="68" spans="1:8" ht="27.6">
      <c r="A68" s="13">
        <v>59</v>
      </c>
      <c r="B68" s="55" t="s">
        <v>75</v>
      </c>
      <c r="C68" s="21" t="s">
        <v>76</v>
      </c>
      <c r="D68" s="13">
        <v>120</v>
      </c>
      <c r="E68" s="34">
        <v>1.02</v>
      </c>
      <c r="F68" s="14">
        <f t="shared" si="2"/>
        <v>1.1220000000000001</v>
      </c>
      <c r="G68" s="14">
        <v>1.1220000000000001</v>
      </c>
      <c r="H68" s="73">
        <f t="shared" si="3"/>
        <v>134.64000000000001</v>
      </c>
    </row>
    <row r="69" spans="1:8" ht="27.6">
      <c r="A69" s="16">
        <v>60</v>
      </c>
      <c r="B69" s="55" t="s">
        <v>30</v>
      </c>
      <c r="C69" s="21" t="s">
        <v>77</v>
      </c>
      <c r="D69" s="16">
        <v>50</v>
      </c>
      <c r="E69" s="35">
        <v>0.67</v>
      </c>
      <c r="F69" s="14">
        <f t="shared" si="2"/>
        <v>0.7370000000000001</v>
      </c>
      <c r="G69" s="14">
        <v>0.74</v>
      </c>
      <c r="H69" s="73">
        <f t="shared" si="3"/>
        <v>37</v>
      </c>
    </row>
    <row r="70" spans="1:8" ht="27.6">
      <c r="A70" s="13">
        <v>61</v>
      </c>
      <c r="B70" s="55" t="s">
        <v>78</v>
      </c>
      <c r="C70" s="21" t="s">
        <v>79</v>
      </c>
      <c r="D70" s="13">
        <v>25</v>
      </c>
      <c r="E70" s="34">
        <v>3.45</v>
      </c>
      <c r="F70" s="14">
        <f t="shared" si="2"/>
        <v>3.7950000000000004</v>
      </c>
      <c r="G70" s="14">
        <v>0.74</v>
      </c>
      <c r="H70" s="73">
        <f t="shared" si="3"/>
        <v>18.5</v>
      </c>
    </row>
    <row r="71" spans="1:8" ht="27.6">
      <c r="A71" s="13">
        <v>62</v>
      </c>
      <c r="B71" s="55" t="s">
        <v>80</v>
      </c>
      <c r="C71" s="21" t="s">
        <v>77</v>
      </c>
      <c r="D71" s="13">
        <v>100</v>
      </c>
      <c r="E71" s="34">
        <v>0.7</v>
      </c>
      <c r="F71" s="14">
        <f t="shared" si="2"/>
        <v>0.76999999999999991</v>
      </c>
      <c r="G71" s="14">
        <v>0.77</v>
      </c>
      <c r="H71" s="73">
        <f t="shared" si="3"/>
        <v>77</v>
      </c>
    </row>
    <row r="72" spans="1:8" ht="28.2" thickBot="1">
      <c r="A72" s="13">
        <v>63</v>
      </c>
      <c r="B72" s="55" t="s">
        <v>81</v>
      </c>
      <c r="C72" s="21" t="s">
        <v>77</v>
      </c>
      <c r="D72" s="15">
        <v>500</v>
      </c>
      <c r="E72" s="34">
        <v>0.7</v>
      </c>
      <c r="F72" s="14">
        <f t="shared" si="2"/>
        <v>0.76999999999999991</v>
      </c>
      <c r="G72" s="14">
        <v>0.77</v>
      </c>
      <c r="H72" s="73">
        <f t="shared" si="3"/>
        <v>385</v>
      </c>
    </row>
    <row r="73" spans="1:8" ht="69">
      <c r="A73" s="11" t="s">
        <v>0</v>
      </c>
      <c r="B73" s="8" t="s">
        <v>1</v>
      </c>
      <c r="C73" s="9" t="s">
        <v>128</v>
      </c>
      <c r="D73" s="9" t="s">
        <v>2</v>
      </c>
      <c r="E73" s="9"/>
      <c r="F73" s="10" t="s">
        <v>3</v>
      </c>
      <c r="G73" s="62" t="s">
        <v>191</v>
      </c>
      <c r="H73" s="74" t="s">
        <v>192</v>
      </c>
    </row>
    <row r="74" spans="1:8" ht="27.6">
      <c r="A74" s="13">
        <v>64</v>
      </c>
      <c r="B74" s="55" t="s">
        <v>82</v>
      </c>
      <c r="C74" s="21" t="s">
        <v>77</v>
      </c>
      <c r="D74" s="13">
        <v>150</v>
      </c>
      <c r="E74" s="34">
        <v>0.73</v>
      </c>
      <c r="F74" s="14">
        <f t="shared" si="2"/>
        <v>0.80299999999999994</v>
      </c>
      <c r="G74" s="14">
        <v>0.80300000000000005</v>
      </c>
      <c r="H74" s="73">
        <f t="shared" si="3"/>
        <v>120.45</v>
      </c>
    </row>
    <row r="75" spans="1:8" ht="27.6">
      <c r="A75" s="13">
        <v>65</v>
      </c>
      <c r="B75" s="55" t="s">
        <v>83</v>
      </c>
      <c r="C75" s="21" t="s">
        <v>77</v>
      </c>
      <c r="D75" s="13">
        <v>60</v>
      </c>
      <c r="E75" s="34">
        <v>1.44</v>
      </c>
      <c r="F75" s="14">
        <f t="shared" si="2"/>
        <v>1.5839999999999999</v>
      </c>
      <c r="G75" s="14">
        <v>1.5840000000000001</v>
      </c>
      <c r="H75" s="73">
        <f t="shared" si="3"/>
        <v>95.04</v>
      </c>
    </row>
    <row r="76" spans="1:8">
      <c r="A76" s="13">
        <v>66</v>
      </c>
      <c r="B76" s="55" t="s">
        <v>31</v>
      </c>
      <c r="C76" s="21"/>
      <c r="D76" s="13">
        <v>200</v>
      </c>
      <c r="E76" s="34">
        <v>0.57999999999999996</v>
      </c>
      <c r="F76" s="14">
        <f t="shared" si="2"/>
        <v>0.6379999999999999</v>
      </c>
      <c r="G76" s="14">
        <v>0.63800000000000001</v>
      </c>
      <c r="H76" s="73">
        <f t="shared" si="3"/>
        <v>127.60000000000001</v>
      </c>
    </row>
    <row r="77" spans="1:8" ht="18">
      <c r="A77" s="13">
        <v>67</v>
      </c>
      <c r="B77" s="55" t="s">
        <v>171</v>
      </c>
      <c r="C77" s="21"/>
      <c r="D77" s="15">
        <v>2000</v>
      </c>
      <c r="E77" s="34">
        <v>0.3</v>
      </c>
      <c r="F77" s="14">
        <f t="shared" si="2"/>
        <v>0.32999999999999996</v>
      </c>
      <c r="G77" s="14">
        <v>0.33</v>
      </c>
      <c r="H77" s="73">
        <f t="shared" si="3"/>
        <v>660</v>
      </c>
    </row>
    <row r="78" spans="1:8" ht="28.8">
      <c r="A78" s="13">
        <v>68</v>
      </c>
      <c r="B78" s="55" t="s">
        <v>84</v>
      </c>
      <c r="C78" s="21"/>
      <c r="D78" s="13">
        <v>20</v>
      </c>
      <c r="E78" s="34">
        <v>14.75</v>
      </c>
      <c r="F78" s="14">
        <f t="shared" si="2"/>
        <v>16.225000000000001</v>
      </c>
      <c r="G78" s="14">
        <v>16.225000000000001</v>
      </c>
      <c r="H78" s="73">
        <f t="shared" si="3"/>
        <v>324.5</v>
      </c>
    </row>
    <row r="79" spans="1:8">
      <c r="A79" s="13">
        <v>69</v>
      </c>
      <c r="B79" s="55" t="s">
        <v>32</v>
      </c>
      <c r="C79" s="21"/>
      <c r="D79" s="13">
        <v>10</v>
      </c>
      <c r="E79" s="34">
        <v>14.31</v>
      </c>
      <c r="F79" s="14">
        <f t="shared" si="2"/>
        <v>15.741</v>
      </c>
      <c r="G79" s="14">
        <v>15.741</v>
      </c>
      <c r="H79" s="73">
        <f t="shared" si="3"/>
        <v>157.41</v>
      </c>
    </row>
    <row r="80" spans="1:8" ht="27.6">
      <c r="A80" s="13">
        <v>70</v>
      </c>
      <c r="B80" s="55" t="s">
        <v>85</v>
      </c>
      <c r="C80" s="21" t="s">
        <v>125</v>
      </c>
      <c r="D80" s="15">
        <v>1000</v>
      </c>
      <c r="E80" s="34">
        <v>0.22</v>
      </c>
      <c r="F80" s="14">
        <f t="shared" si="2"/>
        <v>0.24199999999999999</v>
      </c>
      <c r="G80" s="14">
        <v>0.24199999999999999</v>
      </c>
      <c r="H80" s="73">
        <f t="shared" si="3"/>
        <v>242</v>
      </c>
    </row>
    <row r="81" spans="1:8" ht="28.8">
      <c r="A81" s="13">
        <v>71</v>
      </c>
      <c r="B81" s="55" t="s">
        <v>33</v>
      </c>
      <c r="C81" s="21" t="s">
        <v>223</v>
      </c>
      <c r="D81" s="13">
        <v>15</v>
      </c>
      <c r="E81" s="34">
        <v>91</v>
      </c>
      <c r="F81" s="14">
        <f t="shared" si="2"/>
        <v>100.1</v>
      </c>
      <c r="G81" s="14">
        <v>65</v>
      </c>
      <c r="H81" s="73">
        <f t="shared" si="3"/>
        <v>975</v>
      </c>
    </row>
    <row r="82" spans="1:8">
      <c r="A82" s="13">
        <v>72</v>
      </c>
      <c r="B82" s="55" t="s">
        <v>34</v>
      </c>
      <c r="C82" s="21"/>
      <c r="D82" s="13">
        <v>40</v>
      </c>
      <c r="E82" s="34">
        <v>3.48</v>
      </c>
      <c r="F82" s="14">
        <f t="shared" si="2"/>
        <v>3.8279999999999998</v>
      </c>
      <c r="G82" s="14">
        <v>2.5</v>
      </c>
      <c r="H82" s="73">
        <f t="shared" si="3"/>
        <v>100</v>
      </c>
    </row>
    <row r="83" spans="1:8">
      <c r="A83" s="13">
        <v>73</v>
      </c>
      <c r="B83" s="55" t="s">
        <v>35</v>
      </c>
      <c r="C83" s="21"/>
      <c r="D83" s="13">
        <v>40</v>
      </c>
      <c r="E83" s="34">
        <v>33.450000000000003</v>
      </c>
      <c r="F83" s="14">
        <f t="shared" si="2"/>
        <v>36.795000000000002</v>
      </c>
      <c r="G83" s="14">
        <v>15.1</v>
      </c>
      <c r="H83" s="73">
        <f t="shared" si="3"/>
        <v>604</v>
      </c>
    </row>
    <row r="84" spans="1:8">
      <c r="A84" s="13">
        <v>74</v>
      </c>
      <c r="B84" s="55" t="s">
        <v>36</v>
      </c>
      <c r="C84" s="21"/>
      <c r="D84" s="15">
        <v>1000</v>
      </c>
      <c r="E84" s="34">
        <v>0.65</v>
      </c>
      <c r="F84" s="14">
        <f t="shared" si="2"/>
        <v>0.71500000000000008</v>
      </c>
      <c r="G84" s="14">
        <v>0.5</v>
      </c>
      <c r="H84" s="73">
        <f t="shared" si="3"/>
        <v>500</v>
      </c>
    </row>
    <row r="85" spans="1:8" ht="27.6">
      <c r="A85" s="13">
        <v>75</v>
      </c>
      <c r="B85" s="55" t="s">
        <v>106</v>
      </c>
      <c r="C85" s="21" t="s">
        <v>126</v>
      </c>
      <c r="D85" s="13">
        <v>100</v>
      </c>
      <c r="E85" s="34">
        <v>0.8</v>
      </c>
      <c r="F85" s="14">
        <f t="shared" si="2"/>
        <v>0.88000000000000012</v>
      </c>
      <c r="G85" s="14">
        <v>0.88</v>
      </c>
      <c r="H85" s="73">
        <f t="shared" si="3"/>
        <v>88</v>
      </c>
    </row>
    <row r="86" spans="1:8" ht="27.6">
      <c r="A86" s="13">
        <v>76</v>
      </c>
      <c r="B86" s="55" t="s">
        <v>107</v>
      </c>
      <c r="C86" s="21" t="s">
        <v>126</v>
      </c>
      <c r="D86" s="13">
        <v>100</v>
      </c>
      <c r="E86" s="34">
        <v>0.9</v>
      </c>
      <c r="F86" s="14">
        <f t="shared" si="2"/>
        <v>0.99</v>
      </c>
      <c r="G86" s="14">
        <v>0.99</v>
      </c>
      <c r="H86" s="73">
        <f t="shared" si="3"/>
        <v>99</v>
      </c>
    </row>
    <row r="87" spans="1:8" ht="32.4">
      <c r="A87" s="13">
        <v>77</v>
      </c>
      <c r="B87" s="55" t="s">
        <v>173</v>
      </c>
      <c r="C87" s="21"/>
      <c r="D87" s="15">
        <v>1000</v>
      </c>
      <c r="E87" s="34">
        <v>0.314</v>
      </c>
      <c r="F87" s="14">
        <f t="shared" si="2"/>
        <v>0.34539999999999998</v>
      </c>
      <c r="G87" s="14">
        <v>0.34499999999999997</v>
      </c>
      <c r="H87" s="73">
        <f t="shared" si="3"/>
        <v>345</v>
      </c>
    </row>
    <row r="88" spans="1:8">
      <c r="A88" s="13">
        <v>78</v>
      </c>
      <c r="B88" s="55" t="s">
        <v>37</v>
      </c>
      <c r="C88" s="21"/>
      <c r="D88" s="13">
        <v>15</v>
      </c>
      <c r="E88" s="34">
        <v>9.98</v>
      </c>
      <c r="F88" s="14">
        <f t="shared" si="2"/>
        <v>10.978</v>
      </c>
      <c r="G88" s="14">
        <v>7.25</v>
      </c>
      <c r="H88" s="73">
        <f t="shared" si="3"/>
        <v>108.75</v>
      </c>
    </row>
    <row r="89" spans="1:8">
      <c r="A89" s="13">
        <v>79</v>
      </c>
      <c r="B89" s="55" t="s">
        <v>38</v>
      </c>
      <c r="C89" s="21"/>
      <c r="D89" s="13">
        <v>10</v>
      </c>
      <c r="E89" s="34">
        <v>35.380000000000003</v>
      </c>
      <c r="F89" s="14">
        <f t="shared" si="2"/>
        <v>38.918000000000006</v>
      </c>
      <c r="G89" s="14">
        <v>7.9</v>
      </c>
      <c r="H89" s="73">
        <f t="shared" si="3"/>
        <v>79</v>
      </c>
    </row>
    <row r="90" spans="1:8">
      <c r="A90" s="13">
        <v>80</v>
      </c>
      <c r="B90" s="56" t="s">
        <v>39</v>
      </c>
      <c r="C90" s="22"/>
      <c r="D90" s="13">
        <v>10</v>
      </c>
      <c r="E90" s="34">
        <v>1.1599999999999999</v>
      </c>
      <c r="F90" s="14">
        <f t="shared" si="2"/>
        <v>1.2759999999999998</v>
      </c>
      <c r="G90" s="14">
        <v>1.276</v>
      </c>
      <c r="H90" s="73">
        <f t="shared" si="3"/>
        <v>12.76</v>
      </c>
    </row>
    <row r="91" spans="1:8" ht="18">
      <c r="A91" s="13">
        <v>81</v>
      </c>
      <c r="B91" s="55" t="s">
        <v>174</v>
      </c>
      <c r="C91" s="21"/>
      <c r="D91" s="13">
        <v>200</v>
      </c>
      <c r="E91" s="34">
        <v>1.19</v>
      </c>
      <c r="F91" s="14">
        <f t="shared" si="2"/>
        <v>1.3089999999999999</v>
      </c>
      <c r="G91" s="14">
        <v>0.4</v>
      </c>
      <c r="H91" s="73">
        <f t="shared" si="3"/>
        <v>80</v>
      </c>
    </row>
    <row r="92" spans="1:8">
      <c r="A92" s="13">
        <v>82</v>
      </c>
      <c r="B92" s="55" t="s">
        <v>40</v>
      </c>
      <c r="C92" s="21"/>
      <c r="D92" s="13">
        <v>25</v>
      </c>
      <c r="E92" s="34">
        <v>4.1900000000000004</v>
      </c>
      <c r="F92" s="14">
        <f t="shared" si="2"/>
        <v>4.609</v>
      </c>
      <c r="G92" s="14">
        <v>1.9</v>
      </c>
      <c r="H92" s="73">
        <f t="shared" si="3"/>
        <v>47.5</v>
      </c>
    </row>
    <row r="93" spans="1:8" ht="18">
      <c r="A93" s="13">
        <v>83</v>
      </c>
      <c r="B93" s="56" t="s">
        <v>175</v>
      </c>
      <c r="C93" s="22"/>
      <c r="D93" s="13">
        <v>100</v>
      </c>
      <c r="E93" s="34">
        <v>12.56</v>
      </c>
      <c r="F93" s="14">
        <f t="shared" si="2"/>
        <v>13.816000000000001</v>
      </c>
      <c r="G93" s="14">
        <v>5.25</v>
      </c>
      <c r="H93" s="73">
        <f t="shared" si="3"/>
        <v>525</v>
      </c>
    </row>
    <row r="94" spans="1:8" ht="27.6">
      <c r="A94" s="13">
        <v>84</v>
      </c>
      <c r="B94" s="55" t="s">
        <v>86</v>
      </c>
      <c r="C94" s="21" t="s">
        <v>87</v>
      </c>
      <c r="D94" s="13">
        <v>30</v>
      </c>
      <c r="E94" s="34">
        <v>2.0099999999999998</v>
      </c>
      <c r="F94" s="14">
        <f t="shared" si="2"/>
        <v>2.2109999999999999</v>
      </c>
      <c r="G94" s="14">
        <v>0.9</v>
      </c>
      <c r="H94" s="73">
        <f t="shared" si="3"/>
        <v>27</v>
      </c>
    </row>
    <row r="95" spans="1:8" ht="27.6">
      <c r="A95" s="13">
        <v>85</v>
      </c>
      <c r="B95" s="55" t="s">
        <v>88</v>
      </c>
      <c r="C95" s="21" t="s">
        <v>74</v>
      </c>
      <c r="D95" s="13">
        <v>40</v>
      </c>
      <c r="E95" s="34">
        <v>0.67100000000000004</v>
      </c>
      <c r="F95" s="14">
        <f t="shared" si="2"/>
        <v>0.73810000000000009</v>
      </c>
      <c r="G95" s="14">
        <v>0.73799999999999999</v>
      </c>
      <c r="H95" s="73">
        <f t="shared" si="3"/>
        <v>29.52</v>
      </c>
    </row>
    <row r="96" spans="1:8">
      <c r="A96" s="13">
        <v>86</v>
      </c>
      <c r="B96" s="55" t="s">
        <v>41</v>
      </c>
      <c r="C96" s="21"/>
      <c r="D96" s="13">
        <v>60</v>
      </c>
      <c r="E96" s="34">
        <v>1.05</v>
      </c>
      <c r="F96" s="14">
        <f t="shared" si="2"/>
        <v>1.155</v>
      </c>
      <c r="G96" s="14">
        <v>1.155</v>
      </c>
      <c r="H96" s="73">
        <f t="shared" si="3"/>
        <v>69.3</v>
      </c>
    </row>
    <row r="97" spans="1:8" ht="32.4">
      <c r="A97" s="13">
        <v>87</v>
      </c>
      <c r="B97" s="55" t="s">
        <v>176</v>
      </c>
      <c r="C97" s="21"/>
      <c r="D97" s="13">
        <v>60</v>
      </c>
      <c r="E97" s="34">
        <v>24.55</v>
      </c>
      <c r="F97" s="14">
        <f t="shared" si="2"/>
        <v>27.005000000000003</v>
      </c>
      <c r="G97" s="14">
        <v>6.1</v>
      </c>
      <c r="H97" s="73">
        <f t="shared" si="3"/>
        <v>366</v>
      </c>
    </row>
    <row r="98" spans="1:8">
      <c r="A98" s="13">
        <v>88</v>
      </c>
      <c r="B98" s="55" t="s">
        <v>42</v>
      </c>
      <c r="C98" s="21"/>
      <c r="D98" s="13">
        <v>50</v>
      </c>
      <c r="E98" s="34">
        <v>32.54</v>
      </c>
      <c r="F98" s="14">
        <f t="shared" si="2"/>
        <v>35.793999999999997</v>
      </c>
      <c r="G98" s="14">
        <v>7.5</v>
      </c>
      <c r="H98" s="73">
        <f t="shared" si="3"/>
        <v>375</v>
      </c>
    </row>
    <row r="99" spans="1:8" ht="28.8">
      <c r="A99" s="13">
        <v>89</v>
      </c>
      <c r="B99" s="55" t="s">
        <v>43</v>
      </c>
      <c r="C99" s="21"/>
      <c r="D99" s="13">
        <v>200</v>
      </c>
      <c r="E99" s="34">
        <v>3.71</v>
      </c>
      <c r="F99" s="14">
        <f t="shared" si="2"/>
        <v>4.0809999999999995</v>
      </c>
      <c r="G99" s="14">
        <v>4.0810000000000004</v>
      </c>
      <c r="H99" s="73">
        <f t="shared" si="3"/>
        <v>816.2</v>
      </c>
    </row>
    <row r="100" spans="1:8">
      <c r="A100" s="13">
        <v>90</v>
      </c>
      <c r="B100" s="55" t="s">
        <v>44</v>
      </c>
      <c r="C100" s="21"/>
      <c r="D100" s="13">
        <v>40</v>
      </c>
      <c r="E100" s="34">
        <v>5.64</v>
      </c>
      <c r="F100" s="14">
        <f t="shared" si="2"/>
        <v>6.2039999999999997</v>
      </c>
      <c r="G100" s="14">
        <v>6.2039999999999997</v>
      </c>
      <c r="H100" s="73">
        <f t="shared" si="3"/>
        <v>248.16</v>
      </c>
    </row>
    <row r="101" spans="1:8" ht="32.4">
      <c r="A101" s="13">
        <v>91</v>
      </c>
      <c r="B101" s="55" t="s">
        <v>177</v>
      </c>
      <c r="C101" s="21"/>
      <c r="D101" s="13">
        <v>200</v>
      </c>
      <c r="E101" s="34">
        <v>0.5</v>
      </c>
      <c r="F101" s="14">
        <f t="shared" si="2"/>
        <v>0.55000000000000004</v>
      </c>
      <c r="G101" s="14">
        <v>0.55000000000000004</v>
      </c>
      <c r="H101" s="73">
        <f t="shared" si="3"/>
        <v>110.00000000000001</v>
      </c>
    </row>
    <row r="102" spans="1:8" ht="27.6">
      <c r="A102" s="13">
        <v>92</v>
      </c>
      <c r="B102" s="55" t="s">
        <v>108</v>
      </c>
      <c r="C102" s="21" t="s">
        <v>89</v>
      </c>
      <c r="D102" s="13">
        <v>40</v>
      </c>
      <c r="E102" s="34">
        <v>1.82</v>
      </c>
      <c r="F102" s="14">
        <f t="shared" si="2"/>
        <v>2.0020000000000002</v>
      </c>
      <c r="G102" s="14">
        <v>2.0019999999999998</v>
      </c>
      <c r="H102" s="73">
        <f t="shared" si="3"/>
        <v>80.079999999999984</v>
      </c>
    </row>
    <row r="103" spans="1:8">
      <c r="A103" s="13">
        <v>93</v>
      </c>
      <c r="B103" s="56" t="s">
        <v>90</v>
      </c>
      <c r="C103" s="22" t="s">
        <v>91</v>
      </c>
      <c r="D103" s="13">
        <v>100</v>
      </c>
      <c r="E103" s="34">
        <v>2.4500000000000002</v>
      </c>
      <c r="F103" s="14">
        <f t="shared" ref="F103:F109" si="4">SUM(E103*10%+E103)</f>
        <v>2.6950000000000003</v>
      </c>
      <c r="G103" s="14">
        <v>2.6949999999999998</v>
      </c>
      <c r="H103" s="73">
        <f t="shared" ref="H103:H109" si="5">SUM(D103*G103)</f>
        <v>269.5</v>
      </c>
    </row>
    <row r="104" spans="1:8" ht="28.8">
      <c r="A104" s="13">
        <v>94</v>
      </c>
      <c r="B104" s="55" t="s">
        <v>179</v>
      </c>
      <c r="C104" s="21" t="s">
        <v>91</v>
      </c>
      <c r="D104" s="13">
        <v>150</v>
      </c>
      <c r="E104" s="34">
        <v>1.79</v>
      </c>
      <c r="F104" s="14">
        <f t="shared" si="4"/>
        <v>1.9690000000000001</v>
      </c>
      <c r="G104" s="14">
        <v>1.9690000000000001</v>
      </c>
      <c r="H104" s="73">
        <f t="shared" si="5"/>
        <v>295.35000000000002</v>
      </c>
    </row>
    <row r="105" spans="1:8">
      <c r="A105" s="13">
        <v>95</v>
      </c>
      <c r="B105" s="55" t="s">
        <v>180</v>
      </c>
      <c r="C105" s="21" t="s">
        <v>91</v>
      </c>
      <c r="D105" s="13">
        <v>200</v>
      </c>
      <c r="E105" s="34">
        <v>0.61</v>
      </c>
      <c r="F105" s="14">
        <f t="shared" si="4"/>
        <v>0.67100000000000004</v>
      </c>
      <c r="G105" s="14">
        <v>0.67100000000000004</v>
      </c>
      <c r="H105" s="73">
        <f t="shared" si="5"/>
        <v>134.20000000000002</v>
      </c>
    </row>
    <row r="106" spans="1:8">
      <c r="A106" s="13">
        <v>96</v>
      </c>
      <c r="B106" s="55" t="s">
        <v>109</v>
      </c>
      <c r="C106" s="21" t="s">
        <v>92</v>
      </c>
      <c r="D106" s="13">
        <v>100</v>
      </c>
      <c r="E106" s="34">
        <v>1.37</v>
      </c>
      <c r="F106" s="14">
        <f t="shared" si="4"/>
        <v>1.5070000000000001</v>
      </c>
      <c r="G106" s="14">
        <v>1.5069999999999999</v>
      </c>
      <c r="H106" s="73">
        <f t="shared" si="5"/>
        <v>150.69999999999999</v>
      </c>
    </row>
    <row r="107" spans="1:8">
      <c r="A107" s="13">
        <v>97</v>
      </c>
      <c r="B107" s="55" t="s">
        <v>110</v>
      </c>
      <c r="C107" s="21" t="s">
        <v>91</v>
      </c>
      <c r="D107" s="13">
        <v>200</v>
      </c>
      <c r="E107" s="34">
        <v>1.87</v>
      </c>
      <c r="F107" s="14">
        <f t="shared" si="4"/>
        <v>2.0569999999999999</v>
      </c>
      <c r="G107" s="14">
        <v>2.0569999999999999</v>
      </c>
      <c r="H107" s="73">
        <f t="shared" si="5"/>
        <v>411.4</v>
      </c>
    </row>
    <row r="108" spans="1:8" ht="43.2">
      <c r="A108" s="13">
        <v>98</v>
      </c>
      <c r="B108" s="57" t="s">
        <v>181</v>
      </c>
      <c r="C108" s="21" t="s">
        <v>93</v>
      </c>
      <c r="D108" s="13">
        <v>30</v>
      </c>
      <c r="E108" s="34">
        <v>0.61399999999999999</v>
      </c>
      <c r="F108" s="14">
        <f t="shared" si="4"/>
        <v>0.6754</v>
      </c>
      <c r="G108" s="14">
        <v>0.67500000000000004</v>
      </c>
      <c r="H108" s="73">
        <f t="shared" si="5"/>
        <v>20.25</v>
      </c>
    </row>
    <row r="109" spans="1:8" ht="29.4" thickBot="1">
      <c r="A109" s="13">
        <v>99</v>
      </c>
      <c r="B109" s="55" t="s">
        <v>45</v>
      </c>
      <c r="C109" s="21"/>
      <c r="D109" s="13">
        <v>20</v>
      </c>
      <c r="E109" s="34">
        <v>1.96</v>
      </c>
      <c r="F109" s="14">
        <f t="shared" si="4"/>
        <v>2.1560000000000001</v>
      </c>
      <c r="G109" s="14">
        <v>2.1560000000000001</v>
      </c>
      <c r="H109" s="73">
        <f t="shared" si="5"/>
        <v>43.120000000000005</v>
      </c>
    </row>
    <row r="110" spans="1:8" ht="69">
      <c r="A110" s="11" t="s">
        <v>0</v>
      </c>
      <c r="B110" s="8" t="s">
        <v>1</v>
      </c>
      <c r="C110" s="9" t="s">
        <v>128</v>
      </c>
      <c r="D110" s="9" t="s">
        <v>2</v>
      </c>
      <c r="E110" s="9"/>
      <c r="F110" s="10" t="s">
        <v>3</v>
      </c>
      <c r="G110" s="62" t="s">
        <v>191</v>
      </c>
      <c r="H110" s="74" t="s">
        <v>192</v>
      </c>
    </row>
    <row r="111" spans="1:8">
      <c r="A111" s="13">
        <v>100</v>
      </c>
      <c r="B111" s="55" t="s">
        <v>46</v>
      </c>
      <c r="C111" s="21"/>
      <c r="D111" s="13">
        <v>40</v>
      </c>
      <c r="E111" s="34">
        <v>0.55000000000000004</v>
      </c>
      <c r="F111" s="14">
        <f>SUM(E111*10%+E111)</f>
        <v>0.60500000000000009</v>
      </c>
      <c r="G111" s="14">
        <v>0.60499999999999998</v>
      </c>
      <c r="H111" s="73">
        <f t="shared" ref="H111:H119" si="6">SUM(D111*G111)</f>
        <v>24.2</v>
      </c>
    </row>
    <row r="112" spans="1:8" ht="18">
      <c r="A112" s="13">
        <v>101</v>
      </c>
      <c r="B112" s="55" t="s">
        <v>186</v>
      </c>
      <c r="C112" s="21"/>
      <c r="D112" s="13">
        <v>100</v>
      </c>
      <c r="E112" s="34">
        <v>2.74</v>
      </c>
      <c r="F112" s="14">
        <f>SUM(E112*10%+E112)</f>
        <v>3.0140000000000002</v>
      </c>
      <c r="G112" s="14">
        <v>3.0139999999999998</v>
      </c>
      <c r="H112" s="73">
        <f t="shared" si="6"/>
        <v>301.39999999999998</v>
      </c>
    </row>
    <row r="113" spans="1:8" ht="28.8">
      <c r="A113" s="13">
        <v>102</v>
      </c>
      <c r="B113" s="55" t="s">
        <v>47</v>
      </c>
      <c r="C113" s="21"/>
      <c r="D113" s="13">
        <v>60</v>
      </c>
      <c r="E113" s="34">
        <v>6.36</v>
      </c>
      <c r="F113" s="14">
        <f>SUM(E113*10%+E113)</f>
        <v>6.9960000000000004</v>
      </c>
      <c r="G113" s="14">
        <v>6.9960000000000004</v>
      </c>
      <c r="H113" s="73">
        <f t="shared" si="6"/>
        <v>419.76000000000005</v>
      </c>
    </row>
    <row r="114" spans="1:8" ht="28.8">
      <c r="A114" s="13">
        <v>103</v>
      </c>
      <c r="B114" s="56" t="s">
        <v>187</v>
      </c>
      <c r="C114" s="30" t="s">
        <v>119</v>
      </c>
      <c r="D114" s="13">
        <v>100</v>
      </c>
      <c r="E114" s="34">
        <v>5.2</v>
      </c>
      <c r="F114" s="14">
        <f t="shared" ref="F114:F119" si="7">SUM(E114*10%+E114)</f>
        <v>5.7200000000000006</v>
      </c>
      <c r="G114" s="14">
        <v>5.72</v>
      </c>
      <c r="H114" s="73">
        <f t="shared" si="6"/>
        <v>572</v>
      </c>
    </row>
    <row r="115" spans="1:8" ht="28.8">
      <c r="A115" s="13">
        <v>104</v>
      </c>
      <c r="B115" s="56" t="s">
        <v>188</v>
      </c>
      <c r="C115" s="30" t="s">
        <v>119</v>
      </c>
      <c r="D115" s="13">
        <v>100</v>
      </c>
      <c r="E115" s="34">
        <v>10</v>
      </c>
      <c r="F115" s="14">
        <f t="shared" si="7"/>
        <v>11</v>
      </c>
      <c r="G115" s="14">
        <v>8.1</v>
      </c>
      <c r="H115" s="73">
        <f t="shared" si="6"/>
        <v>810</v>
      </c>
    </row>
    <row r="116" spans="1:8">
      <c r="A116" s="13">
        <v>105</v>
      </c>
      <c r="B116" s="55" t="s">
        <v>48</v>
      </c>
      <c r="C116" s="31"/>
      <c r="D116" s="13">
        <v>50</v>
      </c>
      <c r="E116" s="34">
        <v>7.09</v>
      </c>
      <c r="F116" s="14">
        <f t="shared" si="7"/>
        <v>7.7989999999999995</v>
      </c>
      <c r="G116" s="14">
        <v>4.5</v>
      </c>
      <c r="H116" s="73">
        <f t="shared" si="6"/>
        <v>225</v>
      </c>
    </row>
    <row r="117" spans="1:8" ht="18">
      <c r="A117" s="13">
        <v>106</v>
      </c>
      <c r="B117" s="55" t="s">
        <v>189</v>
      </c>
      <c r="C117" s="31"/>
      <c r="D117" s="13">
        <v>100</v>
      </c>
      <c r="E117" s="34">
        <v>2.2400000000000002</v>
      </c>
      <c r="F117" s="14">
        <f t="shared" si="7"/>
        <v>2.4640000000000004</v>
      </c>
      <c r="G117" s="14">
        <v>0.98</v>
      </c>
      <c r="H117" s="73">
        <f t="shared" si="6"/>
        <v>98</v>
      </c>
    </row>
    <row r="118" spans="1:8" ht="35.25" customHeight="1">
      <c r="A118" s="13">
        <v>107</v>
      </c>
      <c r="B118" s="55" t="s">
        <v>49</v>
      </c>
      <c r="C118" s="32" t="s">
        <v>214</v>
      </c>
      <c r="D118" s="13">
        <v>20</v>
      </c>
      <c r="E118" s="34">
        <v>11.8</v>
      </c>
      <c r="F118" s="14">
        <f t="shared" si="7"/>
        <v>12.98</v>
      </c>
      <c r="G118" s="14">
        <v>1.1000000000000001</v>
      </c>
      <c r="H118" s="73">
        <f t="shared" si="6"/>
        <v>22</v>
      </c>
    </row>
    <row r="119" spans="1:8" ht="35.25" customHeight="1">
      <c r="A119" s="13">
        <v>108</v>
      </c>
      <c r="B119" s="55" t="s">
        <v>50</v>
      </c>
      <c r="C119" s="32" t="s">
        <v>215</v>
      </c>
      <c r="D119" s="13">
        <v>20</v>
      </c>
      <c r="E119" s="34">
        <v>0.12</v>
      </c>
      <c r="F119" s="14">
        <f t="shared" si="7"/>
        <v>0.13200000000000001</v>
      </c>
      <c r="G119" s="14">
        <v>2.1</v>
      </c>
      <c r="H119" s="73">
        <f t="shared" si="6"/>
        <v>42</v>
      </c>
    </row>
    <row r="120" spans="1:8" ht="38.25" customHeight="1" thickBot="1">
      <c r="A120" s="94"/>
      <c r="B120" s="95" t="s">
        <v>195</v>
      </c>
      <c r="C120" s="96"/>
      <c r="D120" s="94"/>
      <c r="E120" s="97"/>
      <c r="F120" s="98"/>
      <c r="G120" s="98"/>
      <c r="H120" s="99">
        <f>SUM(H9:H119)</f>
        <v>38529.594999999994</v>
      </c>
    </row>
    <row r="121" spans="1:8" ht="69">
      <c r="A121" s="11" t="s">
        <v>0</v>
      </c>
      <c r="B121" s="8" t="s">
        <v>1</v>
      </c>
      <c r="C121" s="9" t="s">
        <v>128</v>
      </c>
      <c r="D121" s="9" t="s">
        <v>2</v>
      </c>
      <c r="E121" s="9"/>
      <c r="F121" s="10" t="s">
        <v>3</v>
      </c>
      <c r="G121" s="62" t="s">
        <v>191</v>
      </c>
      <c r="H121" s="10" t="s">
        <v>192</v>
      </c>
    </row>
    <row r="122" spans="1:8" ht="32.4">
      <c r="A122" s="13">
        <v>1</v>
      </c>
      <c r="B122" s="63" t="s">
        <v>208</v>
      </c>
      <c r="C122" s="21"/>
      <c r="D122" s="15">
        <v>1000</v>
      </c>
      <c r="E122" s="34">
        <v>1.1739999999999999</v>
      </c>
      <c r="F122" s="14">
        <f t="shared" ref="F122:F127" si="8">SUM(E122*10%+E122)</f>
        <v>1.2913999999999999</v>
      </c>
      <c r="G122" s="14">
        <v>1.2909999999999999</v>
      </c>
      <c r="H122" s="14">
        <f t="shared" ref="H122:H127" si="9">SUM(D122*G122)</f>
        <v>1291</v>
      </c>
    </row>
    <row r="123" spans="1:8" ht="32.4">
      <c r="A123" s="13">
        <v>2</v>
      </c>
      <c r="B123" s="63" t="s">
        <v>209</v>
      </c>
      <c r="C123" s="21"/>
      <c r="D123" s="15">
        <v>1000</v>
      </c>
      <c r="E123" s="34">
        <v>1.2909999999999999</v>
      </c>
      <c r="F123" s="14">
        <f t="shared" si="8"/>
        <v>1.4200999999999999</v>
      </c>
      <c r="G123" s="14">
        <v>1.5</v>
      </c>
      <c r="H123" s="14">
        <f t="shared" si="9"/>
        <v>1500</v>
      </c>
    </row>
    <row r="124" spans="1:8" ht="36">
      <c r="A124" s="13">
        <v>3</v>
      </c>
      <c r="B124" s="55" t="s">
        <v>140</v>
      </c>
      <c r="C124" s="21" t="s">
        <v>215</v>
      </c>
      <c r="D124" s="15">
        <v>200</v>
      </c>
      <c r="E124" s="34">
        <v>0.23</v>
      </c>
      <c r="F124" s="14">
        <f t="shared" si="8"/>
        <v>0.253</v>
      </c>
      <c r="G124" s="14">
        <v>4.0999999999999996</v>
      </c>
      <c r="H124" s="14">
        <f t="shared" si="9"/>
        <v>819.99999999999989</v>
      </c>
    </row>
    <row r="125" spans="1:8" ht="46.8">
      <c r="A125" s="13">
        <v>4</v>
      </c>
      <c r="B125" s="55" t="s">
        <v>141</v>
      </c>
      <c r="C125" s="21" t="s">
        <v>224</v>
      </c>
      <c r="D125" s="15">
        <v>400</v>
      </c>
      <c r="E125" s="34">
        <v>1.05</v>
      </c>
      <c r="F125" s="14">
        <f t="shared" si="8"/>
        <v>1.155</v>
      </c>
      <c r="G125" s="14">
        <v>6.8</v>
      </c>
      <c r="H125" s="14">
        <f t="shared" si="9"/>
        <v>2720</v>
      </c>
    </row>
    <row r="126" spans="1:8" ht="18">
      <c r="A126" s="13">
        <v>5</v>
      </c>
      <c r="B126" s="55" t="s">
        <v>143</v>
      </c>
      <c r="C126" s="21" t="s">
        <v>216</v>
      </c>
      <c r="D126" s="15">
        <v>100</v>
      </c>
      <c r="E126" s="34">
        <v>8.77</v>
      </c>
      <c r="F126" s="14">
        <f t="shared" si="8"/>
        <v>9.6470000000000002</v>
      </c>
      <c r="G126" s="14">
        <v>4.5999999999999996</v>
      </c>
      <c r="H126" s="14">
        <f t="shared" si="9"/>
        <v>459.99999999999994</v>
      </c>
    </row>
    <row r="127" spans="1:8" ht="30.75" customHeight="1">
      <c r="A127" s="13">
        <v>6</v>
      </c>
      <c r="B127" s="55" t="s">
        <v>148</v>
      </c>
      <c r="C127" s="21" t="s">
        <v>113</v>
      </c>
      <c r="D127" s="13">
        <v>150</v>
      </c>
      <c r="E127" s="34">
        <v>8.9</v>
      </c>
      <c r="F127" s="14">
        <f t="shared" si="8"/>
        <v>9.7900000000000009</v>
      </c>
      <c r="G127" s="14">
        <v>4.0999999999999996</v>
      </c>
      <c r="H127" s="14">
        <f t="shared" si="9"/>
        <v>615</v>
      </c>
    </row>
    <row r="128" spans="1:8" ht="32.4">
      <c r="A128" s="16">
        <v>7</v>
      </c>
      <c r="B128" s="55" t="s">
        <v>153</v>
      </c>
      <c r="C128" s="21" t="s">
        <v>219</v>
      </c>
      <c r="D128" s="33">
        <v>500</v>
      </c>
      <c r="E128" s="35">
        <v>1.8</v>
      </c>
      <c r="F128" s="14">
        <f t="shared" ref="F128:F134" si="10">SUM(E128*10%+E128)</f>
        <v>1.98</v>
      </c>
      <c r="G128" s="14">
        <v>2.9</v>
      </c>
      <c r="H128" s="14">
        <f t="shared" ref="H128:H135" si="11">SUM(D128*G128)</f>
        <v>1450</v>
      </c>
    </row>
    <row r="129" spans="1:8" ht="18">
      <c r="A129" s="13">
        <v>8</v>
      </c>
      <c r="B129" s="55" t="s">
        <v>155</v>
      </c>
      <c r="C129" s="21"/>
      <c r="D129" s="15">
        <v>1500</v>
      </c>
      <c r="E129" s="34">
        <v>0.55000000000000004</v>
      </c>
      <c r="F129" s="14">
        <f t="shared" si="10"/>
        <v>0.60500000000000009</v>
      </c>
      <c r="G129" s="14">
        <v>0.60499999999999998</v>
      </c>
      <c r="H129" s="14">
        <f t="shared" si="11"/>
        <v>907.5</v>
      </c>
    </row>
    <row r="130" spans="1:8" ht="32.25" customHeight="1">
      <c r="A130" s="13">
        <v>9</v>
      </c>
      <c r="B130" s="55" t="s">
        <v>157</v>
      </c>
      <c r="C130" s="21" t="s">
        <v>63</v>
      </c>
      <c r="D130" s="13">
        <v>50</v>
      </c>
      <c r="E130" s="34">
        <v>22.8</v>
      </c>
      <c r="F130" s="14">
        <f t="shared" si="10"/>
        <v>25.080000000000002</v>
      </c>
      <c r="G130" s="14">
        <v>6.5</v>
      </c>
      <c r="H130" s="14">
        <f t="shared" si="11"/>
        <v>325</v>
      </c>
    </row>
    <row r="131" spans="1:8" ht="31.5" customHeight="1">
      <c r="A131" s="13">
        <v>10</v>
      </c>
      <c r="B131" s="55" t="s">
        <v>158</v>
      </c>
      <c r="C131" s="21" t="s">
        <v>64</v>
      </c>
      <c r="D131" s="13">
        <v>100</v>
      </c>
      <c r="E131" s="34">
        <v>22.8</v>
      </c>
      <c r="F131" s="14">
        <f t="shared" si="10"/>
        <v>25.080000000000002</v>
      </c>
      <c r="G131" s="14">
        <v>5.8</v>
      </c>
      <c r="H131" s="14">
        <f t="shared" si="11"/>
        <v>580</v>
      </c>
    </row>
    <row r="132" spans="1:8" ht="32.4">
      <c r="A132" s="13">
        <v>11</v>
      </c>
      <c r="B132" s="55" t="s">
        <v>159</v>
      </c>
      <c r="C132" s="21" t="s">
        <v>63</v>
      </c>
      <c r="D132" s="13">
        <v>145</v>
      </c>
      <c r="E132" s="34">
        <v>22.8</v>
      </c>
      <c r="F132" s="14">
        <f t="shared" si="10"/>
        <v>25.080000000000002</v>
      </c>
      <c r="G132" s="14">
        <v>5.9</v>
      </c>
      <c r="H132" s="14">
        <f t="shared" si="11"/>
        <v>855.5</v>
      </c>
    </row>
    <row r="133" spans="1:8" ht="32.4">
      <c r="A133" s="13">
        <v>12</v>
      </c>
      <c r="B133" s="55" t="s">
        <v>160</v>
      </c>
      <c r="C133" s="21" t="s">
        <v>65</v>
      </c>
      <c r="D133" s="13">
        <v>100</v>
      </c>
      <c r="E133" s="34">
        <v>22.8</v>
      </c>
      <c r="F133" s="14">
        <f t="shared" si="10"/>
        <v>25.080000000000002</v>
      </c>
      <c r="G133" s="14">
        <v>5.9</v>
      </c>
      <c r="H133" s="14">
        <f t="shared" si="11"/>
        <v>590</v>
      </c>
    </row>
    <row r="134" spans="1:8" ht="32.4">
      <c r="A134" s="13">
        <v>13</v>
      </c>
      <c r="B134" s="55" t="s">
        <v>161</v>
      </c>
      <c r="C134" s="21" t="s">
        <v>63</v>
      </c>
      <c r="D134" s="13">
        <v>60</v>
      </c>
      <c r="E134" s="34">
        <v>22.8</v>
      </c>
      <c r="F134" s="14">
        <f t="shared" si="10"/>
        <v>25.080000000000002</v>
      </c>
      <c r="G134" s="14">
        <v>5.8</v>
      </c>
      <c r="H134" s="14">
        <f t="shared" si="11"/>
        <v>348</v>
      </c>
    </row>
    <row r="135" spans="1:8" ht="23.25" customHeight="1">
      <c r="A135" s="67">
        <v>14</v>
      </c>
      <c r="B135" s="70" t="s">
        <v>206</v>
      </c>
      <c r="C135" s="71" t="s">
        <v>207</v>
      </c>
      <c r="D135" s="71">
        <v>100</v>
      </c>
      <c r="E135" s="68"/>
      <c r="F135" s="69"/>
      <c r="G135" s="72">
        <v>2.6</v>
      </c>
      <c r="H135" s="73">
        <f t="shared" si="11"/>
        <v>260</v>
      </c>
    </row>
    <row r="136" spans="1:8" ht="32.4">
      <c r="A136" s="13">
        <v>15</v>
      </c>
      <c r="B136" s="55" t="s">
        <v>163</v>
      </c>
      <c r="C136" s="21" t="s">
        <v>64</v>
      </c>
      <c r="D136" s="13">
        <v>6</v>
      </c>
      <c r="E136" s="34">
        <v>22.8</v>
      </c>
      <c r="F136" s="14">
        <f t="shared" ref="F136:F146" si="12">SUM(E136*10%+E136)</f>
        <v>25.080000000000002</v>
      </c>
      <c r="G136" s="14">
        <v>13.1</v>
      </c>
      <c r="H136" s="73">
        <f t="shared" ref="H136:H151" si="13">SUM(D136*G136)</f>
        <v>78.599999999999994</v>
      </c>
    </row>
    <row r="137" spans="1:8" ht="33" thickBot="1">
      <c r="A137" s="13">
        <v>16</v>
      </c>
      <c r="B137" s="55" t="s">
        <v>164</v>
      </c>
      <c r="C137" s="21" t="s">
        <v>63</v>
      </c>
      <c r="D137" s="13">
        <v>10</v>
      </c>
      <c r="E137" s="34">
        <v>22.8</v>
      </c>
      <c r="F137" s="14">
        <f t="shared" si="12"/>
        <v>25.080000000000002</v>
      </c>
      <c r="G137" s="14">
        <v>12.5</v>
      </c>
      <c r="H137" s="73">
        <f t="shared" si="13"/>
        <v>125</v>
      </c>
    </row>
    <row r="138" spans="1:8" ht="69">
      <c r="A138" s="11" t="s">
        <v>0</v>
      </c>
      <c r="B138" s="8" t="s">
        <v>1</v>
      </c>
      <c r="C138" s="9" t="s">
        <v>128</v>
      </c>
      <c r="D138" s="9" t="s">
        <v>2</v>
      </c>
      <c r="E138" s="9"/>
      <c r="F138" s="10" t="s">
        <v>3</v>
      </c>
      <c r="G138" s="62" t="s">
        <v>191</v>
      </c>
      <c r="H138" s="10" t="s">
        <v>192</v>
      </c>
    </row>
    <row r="139" spans="1:8" ht="32.4">
      <c r="A139" s="13">
        <v>17</v>
      </c>
      <c r="B139" s="55" t="s">
        <v>165</v>
      </c>
      <c r="C139" s="21" t="s">
        <v>66</v>
      </c>
      <c r="D139" s="13">
        <v>50</v>
      </c>
      <c r="E139" s="34">
        <v>8.89</v>
      </c>
      <c r="F139" s="14">
        <f t="shared" si="12"/>
        <v>9.7789999999999999</v>
      </c>
      <c r="G139" s="14">
        <v>10.5</v>
      </c>
      <c r="H139" s="73">
        <f t="shared" si="13"/>
        <v>525</v>
      </c>
    </row>
    <row r="140" spans="1:8" ht="32.4">
      <c r="A140" s="16">
        <v>18</v>
      </c>
      <c r="B140" s="63" t="s">
        <v>193</v>
      </c>
      <c r="C140" s="21" t="s">
        <v>210</v>
      </c>
      <c r="D140" s="33">
        <v>1000</v>
      </c>
      <c r="E140" s="35">
        <v>0.34899999999999998</v>
      </c>
      <c r="F140" s="14">
        <f t="shared" si="12"/>
        <v>0.38389999999999996</v>
      </c>
      <c r="G140" s="14">
        <v>0.38400000000000001</v>
      </c>
      <c r="H140" s="73">
        <f t="shared" si="13"/>
        <v>384</v>
      </c>
    </row>
    <row r="141" spans="1:8" ht="30" customHeight="1">
      <c r="A141" s="13">
        <v>19</v>
      </c>
      <c r="B141" s="55" t="s">
        <v>167</v>
      </c>
      <c r="C141" s="21" t="s">
        <v>124</v>
      </c>
      <c r="D141" s="15">
        <v>100</v>
      </c>
      <c r="E141" s="34">
        <v>7</v>
      </c>
      <c r="F141" s="14">
        <f t="shared" si="12"/>
        <v>7.7</v>
      </c>
      <c r="G141" s="14">
        <v>5.5</v>
      </c>
      <c r="H141" s="73">
        <f t="shared" si="13"/>
        <v>550</v>
      </c>
    </row>
    <row r="142" spans="1:8" ht="33" customHeight="1">
      <c r="A142" s="13">
        <v>20</v>
      </c>
      <c r="B142" s="63" t="s">
        <v>199</v>
      </c>
      <c r="C142" s="21"/>
      <c r="D142" s="13">
        <v>40</v>
      </c>
      <c r="E142" s="34">
        <v>55.6</v>
      </c>
      <c r="F142" s="14">
        <f t="shared" si="12"/>
        <v>61.160000000000004</v>
      </c>
      <c r="G142" s="14">
        <v>10</v>
      </c>
      <c r="H142" s="73">
        <f t="shared" si="13"/>
        <v>400</v>
      </c>
    </row>
    <row r="143" spans="1:8" ht="32.4">
      <c r="A143" s="16">
        <v>21</v>
      </c>
      <c r="B143" s="63" t="s">
        <v>198</v>
      </c>
      <c r="C143" s="21"/>
      <c r="D143" s="16">
        <v>40</v>
      </c>
      <c r="E143" s="35">
        <v>43.14</v>
      </c>
      <c r="F143" s="14">
        <f t="shared" si="12"/>
        <v>47.454000000000001</v>
      </c>
      <c r="G143" s="14">
        <v>20</v>
      </c>
      <c r="H143" s="73">
        <f t="shared" si="13"/>
        <v>800</v>
      </c>
    </row>
    <row r="144" spans="1:8" ht="18">
      <c r="A144" s="13">
        <v>22</v>
      </c>
      <c r="B144" s="63" t="s">
        <v>197</v>
      </c>
      <c r="C144" s="21"/>
      <c r="D144" s="13">
        <v>80</v>
      </c>
      <c r="E144" s="34">
        <v>72.62</v>
      </c>
      <c r="F144" s="14">
        <f t="shared" si="12"/>
        <v>79.882000000000005</v>
      </c>
      <c r="G144" s="14">
        <v>10.25</v>
      </c>
      <c r="H144" s="73">
        <f t="shared" si="13"/>
        <v>820</v>
      </c>
    </row>
    <row r="145" spans="1:32" ht="36">
      <c r="A145" s="16">
        <v>23</v>
      </c>
      <c r="B145" s="55" t="s">
        <v>172</v>
      </c>
      <c r="C145" s="21" t="s">
        <v>212</v>
      </c>
      <c r="D145" s="33">
        <v>200</v>
      </c>
      <c r="E145" s="35">
        <v>1.5</v>
      </c>
      <c r="F145" s="14">
        <f t="shared" si="12"/>
        <v>1.65</v>
      </c>
      <c r="G145" s="14">
        <v>2.8</v>
      </c>
      <c r="H145" s="73">
        <f t="shared" si="13"/>
        <v>560</v>
      </c>
    </row>
    <row r="146" spans="1:32" ht="32.4">
      <c r="A146" s="13">
        <v>24</v>
      </c>
      <c r="B146" s="55" t="s">
        <v>178</v>
      </c>
      <c r="C146" s="21" t="s">
        <v>211</v>
      </c>
      <c r="D146" s="15">
        <v>200</v>
      </c>
      <c r="E146" s="34">
        <v>1.21</v>
      </c>
      <c r="F146" s="14">
        <f t="shared" si="12"/>
        <v>1.331</v>
      </c>
      <c r="G146" s="14">
        <v>2.5</v>
      </c>
      <c r="H146" s="73">
        <f t="shared" si="13"/>
        <v>500</v>
      </c>
    </row>
    <row r="147" spans="1:32" ht="28.5" customHeight="1">
      <c r="A147" s="13">
        <v>25</v>
      </c>
      <c r="B147" s="63" t="s">
        <v>200</v>
      </c>
      <c r="C147" s="21" t="s">
        <v>124</v>
      </c>
      <c r="D147" s="15">
        <v>20</v>
      </c>
      <c r="E147" s="34"/>
      <c r="F147" s="14"/>
      <c r="G147" s="14">
        <v>11</v>
      </c>
      <c r="H147" s="73">
        <f t="shared" si="13"/>
        <v>220</v>
      </c>
    </row>
    <row r="148" spans="1:32" ht="28.5" customHeight="1">
      <c r="A148" s="13">
        <v>26</v>
      </c>
      <c r="B148" s="63" t="s">
        <v>201</v>
      </c>
      <c r="C148" s="21" t="s">
        <v>124</v>
      </c>
      <c r="D148" s="15">
        <v>20</v>
      </c>
      <c r="E148" s="34"/>
      <c r="F148" s="14"/>
      <c r="G148" s="14">
        <v>7.2</v>
      </c>
      <c r="H148" s="73">
        <f t="shared" si="13"/>
        <v>144</v>
      </c>
    </row>
    <row r="149" spans="1:32" ht="28.5" customHeight="1">
      <c r="A149" s="13">
        <v>27</v>
      </c>
      <c r="B149" s="63" t="s">
        <v>202</v>
      </c>
      <c r="C149" s="21" t="s">
        <v>205</v>
      </c>
      <c r="D149" s="15">
        <v>20</v>
      </c>
      <c r="E149" s="34"/>
      <c r="F149" s="14"/>
      <c r="G149" s="14">
        <v>8.3000000000000007</v>
      </c>
      <c r="H149" s="73">
        <f t="shared" si="13"/>
        <v>166</v>
      </c>
    </row>
    <row r="150" spans="1:32" ht="28.5" customHeight="1">
      <c r="A150" s="13">
        <v>28</v>
      </c>
      <c r="B150" s="63" t="s">
        <v>203</v>
      </c>
      <c r="C150" s="21" t="s">
        <v>205</v>
      </c>
      <c r="D150" s="15">
        <v>20</v>
      </c>
      <c r="E150" s="34"/>
      <c r="F150" s="14"/>
      <c r="G150" s="14">
        <v>9.8000000000000007</v>
      </c>
      <c r="H150" s="73">
        <f t="shared" si="13"/>
        <v>196</v>
      </c>
    </row>
    <row r="151" spans="1:32" ht="27" customHeight="1">
      <c r="A151" s="13">
        <v>29</v>
      </c>
      <c r="B151" s="63" t="s">
        <v>204</v>
      </c>
      <c r="C151" s="21" t="s">
        <v>205</v>
      </c>
      <c r="D151" s="15">
        <v>20</v>
      </c>
      <c r="E151" s="34"/>
      <c r="F151" s="14"/>
      <c r="G151" s="14">
        <v>12.55</v>
      </c>
      <c r="H151" s="73">
        <f t="shared" si="13"/>
        <v>251</v>
      </c>
    </row>
    <row r="152" spans="1:32" ht="32.4">
      <c r="A152" s="13">
        <v>30</v>
      </c>
      <c r="B152" s="55" t="s">
        <v>182</v>
      </c>
      <c r="C152" s="21" t="s">
        <v>212</v>
      </c>
      <c r="D152" s="15">
        <v>100</v>
      </c>
      <c r="E152" s="34">
        <v>0.87</v>
      </c>
      <c r="F152" s="14">
        <f t="shared" si="2"/>
        <v>0.95699999999999996</v>
      </c>
      <c r="G152" s="14">
        <v>2.2000000000000002</v>
      </c>
      <c r="H152" s="73">
        <f t="shared" si="3"/>
        <v>220.00000000000003</v>
      </c>
    </row>
    <row r="153" spans="1:32" ht="32.4">
      <c r="A153" s="16">
        <v>31</v>
      </c>
      <c r="B153" s="58" t="s">
        <v>183</v>
      </c>
      <c r="C153" s="21" t="s">
        <v>212</v>
      </c>
      <c r="D153" s="33">
        <v>200</v>
      </c>
      <c r="E153" s="35">
        <v>1.31</v>
      </c>
      <c r="F153" s="14">
        <f t="shared" si="2"/>
        <v>1.4410000000000001</v>
      </c>
      <c r="G153" s="14">
        <v>2.6</v>
      </c>
      <c r="H153" s="73">
        <f t="shared" si="3"/>
        <v>520</v>
      </c>
    </row>
    <row r="154" spans="1:32" ht="32.4">
      <c r="A154" s="13">
        <v>32</v>
      </c>
      <c r="B154" s="55" t="s">
        <v>184</v>
      </c>
      <c r="C154" s="21" t="s">
        <v>213</v>
      </c>
      <c r="D154" s="15">
        <v>200</v>
      </c>
      <c r="E154" s="34">
        <v>0.21</v>
      </c>
      <c r="F154" s="14">
        <f t="shared" si="2"/>
        <v>0.23099999999999998</v>
      </c>
      <c r="G154" s="14">
        <v>6.1</v>
      </c>
      <c r="H154" s="73">
        <f t="shared" si="3"/>
        <v>1220</v>
      </c>
    </row>
    <row r="155" spans="1:32" ht="32.4">
      <c r="A155" s="13">
        <v>33</v>
      </c>
      <c r="B155" s="55" t="s">
        <v>185</v>
      </c>
      <c r="C155" s="21" t="s">
        <v>213</v>
      </c>
      <c r="D155" s="15">
        <v>200</v>
      </c>
      <c r="E155" s="34">
        <v>0.21</v>
      </c>
      <c r="F155" s="14">
        <f t="shared" si="2"/>
        <v>0.23099999999999998</v>
      </c>
      <c r="G155" s="14">
        <v>7</v>
      </c>
      <c r="H155" s="73">
        <f t="shared" si="3"/>
        <v>1400</v>
      </c>
    </row>
    <row r="156" spans="1:32" ht="42" customHeight="1">
      <c r="A156" s="94"/>
      <c r="B156" s="100" t="s">
        <v>196</v>
      </c>
      <c r="C156" s="96"/>
      <c r="D156" s="101"/>
      <c r="E156" s="102"/>
      <c r="F156" s="103"/>
      <c r="G156" s="104"/>
      <c r="H156" s="105">
        <f>SUM(H122:H155)</f>
        <v>21801.599999999999</v>
      </c>
      <c r="I156" s="44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</row>
    <row r="157" spans="1:32" s="40" customFormat="1">
      <c r="A157" s="43"/>
      <c r="B157" s="65"/>
      <c r="C157" s="66"/>
      <c r="F157" s="42"/>
      <c r="G157" s="51"/>
      <c r="H157" s="42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</row>
    <row r="158" spans="1:32" ht="15" customHeight="1">
      <c r="B158" s="4"/>
    </row>
    <row r="159" spans="1:32" ht="15.6">
      <c r="A159" s="91" t="s">
        <v>112</v>
      </c>
      <c r="B159" s="91"/>
      <c r="C159" s="91"/>
      <c r="D159" s="91"/>
      <c r="E159" s="91"/>
      <c r="F159" s="91"/>
      <c r="G159" s="52"/>
      <c r="H159" s="60"/>
    </row>
    <row r="160" spans="1:32" ht="15.6">
      <c r="A160" s="91"/>
      <c r="B160" s="91"/>
      <c r="C160" s="91"/>
      <c r="D160" s="91"/>
      <c r="E160" s="91"/>
      <c r="F160" s="91"/>
      <c r="G160" s="52"/>
      <c r="H160" s="60"/>
    </row>
    <row r="161" spans="1:8" ht="15.75" customHeight="1">
      <c r="A161" s="91"/>
      <c r="B161" s="91"/>
      <c r="C161" s="91"/>
      <c r="D161" s="91"/>
      <c r="E161" s="91"/>
      <c r="F161" s="91"/>
      <c r="G161" s="52"/>
      <c r="H161" s="60"/>
    </row>
    <row r="162" spans="1:8" ht="15.6">
      <c r="A162" s="91"/>
      <c r="B162" s="91"/>
      <c r="C162" s="91"/>
      <c r="D162" s="91"/>
      <c r="E162" s="91"/>
      <c r="F162" s="91"/>
      <c r="G162" s="52"/>
      <c r="H162" s="60"/>
    </row>
    <row r="163" spans="1:8" ht="15.6">
      <c r="A163" s="91"/>
      <c r="B163" s="91"/>
      <c r="C163" s="91"/>
      <c r="D163" s="91"/>
      <c r="E163" s="91"/>
      <c r="F163" s="91"/>
      <c r="G163" s="52"/>
      <c r="H163" s="60"/>
    </row>
    <row r="164" spans="1:8" ht="21.75" customHeight="1">
      <c r="A164" s="91"/>
      <c r="B164" s="91"/>
      <c r="C164" s="91"/>
      <c r="D164" s="91"/>
      <c r="E164" s="91"/>
      <c r="F164" s="91"/>
      <c r="G164" s="52"/>
      <c r="H164" s="60"/>
    </row>
  </sheetData>
  <mergeCells count="3">
    <mergeCell ref="A5:F5"/>
    <mergeCell ref="A6:F6"/>
    <mergeCell ref="A159:F164"/>
  </mergeCells>
  <pageMargins left="0.25" right="0.25" top="0.75" bottom="0.75" header="0.3" footer="0.3"/>
  <pageSetup paperSize="9" scale="80" orientation="portrait" r:id="rId1"/>
  <rowBreaks count="1" manualBreakCount="1">
    <brk id="16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upm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anamaria.carrion</dc:creator>
  <cp:lastModifiedBy>rosamaria.perez</cp:lastModifiedBy>
  <cp:lastPrinted>2017-02-13T17:52:38Z</cp:lastPrinted>
  <dcterms:created xsi:type="dcterms:W3CDTF">2013-02-14T10:07:15Z</dcterms:created>
  <dcterms:modified xsi:type="dcterms:W3CDTF">2017-02-14T12:05:15Z</dcterms:modified>
</cp:coreProperties>
</file>